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<sst xmlns="http://schemas.openxmlformats.org/spreadsheetml/2006/main" count="46" uniqueCount="46">
  <si>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</si>
  <si>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EHM016</t>
  </si>
  <si>
    <t xml:space="preserve">m²</t>
  </si>
  <si>
    <t xml:space="preserve">Sistema de encofrado para muro de hormigón arquitectónico.</t>
  </si>
  <si>
    <r>
      <rPr>
        <sz val="8.25"/>
        <color rgb="FF000000"/>
        <rFont val="Arial"/>
        <family val="2"/>
      </rPr>
      <t xml:space="preserve">Montaje y desmontaje en una cara del muro, de sistema de encofrado a dos caras con acabado visto con textura lisa, realizado con paneles metálicos modulares, amortizables en 150 usos, con lámina desechable LHV Lisso "VALERO LHV", de 1,5 mm de espesor, formada por capas de celulosa, fibra y resina, incorporada a la cara interior del encofrado, para formación de muro de hormigón arquitectónico, de hasta 3 m de altura y superficie plana. Incluso pasamuros para paso de los tensores, berenjenos, elementos de sustentación, fijación y apuntalamiento necesarios para su estabilidad; cola líquida para fijación de la lámina y cinta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</si>
  <si>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</si>
  <si>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</si>
  <si>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</si>
  <si>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</si>
  <si>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</si>
  <si>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</si>
  <si>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</si>
  <si>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mt08eme070a</t>
  </si>
  <si>
    <t xml:space="preserve">m²</t>
  </si>
  <si>
    <t xml:space="preserve">Paneles metálicos modulares, para encofrar muros de hormigón de hasta 3 m de altura.</t>
  </si>
  <si>
    <t xml:space="preserve">mt08eme075j</t>
  </si>
  <si>
    <t xml:space="preserve">Ud</t>
  </si>
  <si>
    <t xml:space="preserve">Estructura soporte de sistema de encofrado vertical, para muros de hormigón a dos caras, de hasta 3 m de altura, formada por tornapuntas metálicos para estabilización y aplomado de la superficie encofrante.</t>
  </si>
  <si>
    <t xml:space="preserve">mt08lhv015k</t>
  </si>
  <si>
    <t xml:space="preserve">m²</t>
  </si>
  <si>
    <t xml:space="preserve">Lámina desechable LHV Lisso "VALERO LHV", de 1,5 mm de espesor, formada por capas de celulosa, fibra y resina, incorporada a la cara interior del encofrado, para obtener una superficie de hormigón con acabado visto liso.</t>
  </si>
  <si>
    <t xml:space="preserve">mt08lhv020b</t>
  </si>
  <si>
    <t xml:space="preserve">l</t>
  </si>
  <si>
    <t xml:space="preserve">Cola líquida "VALERO LHV".</t>
  </si>
  <si>
    <t xml:space="preserve">mt08lhv030b</t>
  </si>
  <si>
    <t xml:space="preserve">m</t>
  </si>
  <si>
    <t xml:space="preserve">Cinta de juntas "VALERO".</t>
  </si>
  <si>
    <t xml:space="preserve">mt08var204</t>
  </si>
  <si>
    <t xml:space="preserve">Ud</t>
  </si>
  <si>
    <t xml:space="preserve">Pasamuros de PVC para paso de los tensores del encofrado, de varios diámetros y longitudes.</t>
  </si>
  <si>
    <t xml:space="preserve">mt08var040a</t>
  </si>
  <si>
    <t xml:space="preserve">Ud</t>
  </si>
  <si>
    <t xml:space="preserve">Berenjeno de PVC, de varias dimensiones y 2500 mm de longitud.</t>
  </si>
  <si>
    <t xml:space="preserve">Subtotal materiales:</t>
  </si>
  <si>
    <t xml:space="preserve">Mano de obra</t>
  </si>
  <si>
    <t xml:space="preserve">mo044</t>
  </si>
  <si>
    <t xml:space="preserve">h</t>
  </si>
  <si>
    <t xml:space="preserve">Oficial 1ª encofrador.</t>
  </si>
  <si>
    <t xml:space="preserve">mo091</t>
  </si>
  <si>
    <t xml:space="preserve">h</t>
  </si>
  <si>
    <t xml:space="preserve">Ayudante encofrador.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</si>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</sst>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75.14"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0.007</v>
      </c>
      <c r="G10" s="12">
        <v>200</v>
      </c>
      <c r="H10" s="12">
        <f ca="1">ROUND(INDIRECT(ADDRESS(ROW()+(0), COLUMN()+(-2), 1))*INDIRECT(ADDRESS(ROW()+(0), COLUMN()+(-1), 1)), 2)</f>
        <v>1.4</v>
      </c>
    </row>
    <row r="11" spans="1:8" ht="34.50" thickBot="1" customHeight="1">
      <c r="A11" s="1" t="s">
        <v>15</v>
      </c>
      <c r="B11" s="1"/>
      <c r="C11" s="10" t="s">
        <v>16</v>
      </c>
      <c r="D11" s="10"/>
      <c r="E11" s="1" t="s">
        <v>17</v>
      </c>
      <c r="F11" s="11">
        <v>0.007</v>
      </c>
      <c r="G11" s="12">
        <v>275</v>
      </c>
      <c r="H11" s="12">
        <f ca="1">ROUND(INDIRECT(ADDRESS(ROW()+(0), COLUMN()+(-2), 1))*INDIRECT(ADDRESS(ROW()+(0), COLUMN()+(-1), 1)), 2)</f>
        <v>1.93</v>
      </c>
    </row>
    <row r="12" spans="1:8" ht="34.50" thickBot="1" customHeight="1">
      <c r="A12" s="1" t="s">
        <v>18</v>
      </c>
      <c r="B12" s="1"/>
      <c r="C12" s="10" t="s">
        <v>19</v>
      </c>
      <c r="D12" s="10"/>
      <c r="E12" s="1" t="s">
        <v>20</v>
      </c>
      <c r="F12" s="11">
        <v>1</v>
      </c>
      <c r="G12" s="12">
        <v>13.33</v>
      </c>
      <c r="H12" s="12">
        <f ca="1">ROUND(INDIRECT(ADDRESS(ROW()+(0), COLUMN()+(-2), 1))*INDIRECT(ADDRESS(ROW()+(0), COLUMN()+(-1), 1)), 2)</f>
        <v>13.33</v>
      </c>
    </row>
    <row r="13" spans="1:8" ht="13.50" thickBot="1" customHeight="1">
      <c r="A13" s="1" t="s">
        <v>21</v>
      </c>
      <c r="B13" s="1"/>
      <c r="C13" s="10" t="s">
        <v>22</v>
      </c>
      <c r="D13" s="10"/>
      <c r="E13" s="1" t="s">
        <v>23</v>
      </c>
      <c r="F13" s="11">
        <v>0.07</v>
      </c>
      <c r="G13" s="12">
        <v>12.31</v>
      </c>
      <c r="H13" s="12">
        <f ca="1">ROUND(INDIRECT(ADDRESS(ROW()+(0), COLUMN()+(-2), 1))*INDIRECT(ADDRESS(ROW()+(0), COLUMN()+(-1), 1)), 2)</f>
        <v>0.86</v>
      </c>
    </row>
    <row r="14" spans="1:8" ht="13.50" thickBot="1" customHeight="1">
      <c r="A14" s="1" t="s">
        <v>24</v>
      </c>
      <c r="B14" s="1"/>
      <c r="C14" s="10" t="s">
        <v>25</v>
      </c>
      <c r="D14" s="10"/>
      <c r="E14" s="1" t="s">
        <v>26</v>
      </c>
      <c r="F14" s="11">
        <v>1.1</v>
      </c>
      <c r="G14" s="12">
        <v>0.69</v>
      </c>
      <c r="H14" s="12">
        <f ca="1">ROUND(INDIRECT(ADDRESS(ROW()+(0), COLUMN()+(-2), 1))*INDIRECT(ADDRESS(ROW()+(0), COLUMN()+(-1), 1)), 2)</f>
        <v>0.76</v>
      </c>
    </row>
    <row r="15" spans="1:8" ht="24.00" thickBot="1" customHeight="1">
      <c r="A15" s="1" t="s">
        <v>27</v>
      </c>
      <c r="B15" s="1"/>
      <c r="C15" s="10" t="s">
        <v>28</v>
      </c>
      <c r="D15" s="10"/>
      <c r="E15" s="1" t="s">
        <v>29</v>
      </c>
      <c r="F15" s="11">
        <v>0.1</v>
      </c>
      <c r="G15" s="12">
        <v>1.35</v>
      </c>
      <c r="H15" s="12">
        <f ca="1">ROUND(INDIRECT(ADDRESS(ROW()+(0), COLUMN()+(-2), 1))*INDIRECT(ADDRESS(ROW()+(0), COLUMN()+(-1), 1)), 2)</f>
        <v>0.14</v>
      </c>
    </row>
    <row r="16" spans="1:8" ht="13.50" thickBot="1" customHeight="1">
      <c r="A16" s="1" t="s">
        <v>30</v>
      </c>
      <c r="B16" s="1"/>
      <c r="C16" s="10" t="s">
        <v>31</v>
      </c>
      <c r="D16" s="10"/>
      <c r="E16" s="1" t="s">
        <v>32</v>
      </c>
      <c r="F16" s="13">
        <v>0.5</v>
      </c>
      <c r="G16" s="14">
        <v>0.55</v>
      </c>
      <c r="H16" s="14">
        <f ca="1">ROUND(INDIRECT(ADDRESS(ROW()+(0), COLUMN()+(-2), 1))*INDIRECT(ADDRESS(ROW()+(0), COLUMN()+(-1), 1)), 2)</f>
        <v>0.28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18.7</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0.412</v>
      </c>
      <c r="G19" s="12">
        <v>22.27</v>
      </c>
      <c r="H19" s="12">
        <f ca="1">ROUND(INDIRECT(ADDRESS(ROW()+(0), COLUMN()+(-2), 1))*INDIRECT(ADDRESS(ROW()+(0), COLUMN()+(-1), 1)), 2)</f>
        <v>9.18</v>
      </c>
    </row>
    <row r="20" spans="1:8" ht="13.50" thickBot="1" customHeight="1">
      <c r="A20" s="1" t="s">
        <v>38</v>
      </c>
      <c r="B20" s="1"/>
      <c r="C20" s="10" t="s">
        <v>39</v>
      </c>
      <c r="D20" s="10"/>
      <c r="E20" s="1" t="s">
        <v>40</v>
      </c>
      <c r="F20" s="13">
        <v>0.462</v>
      </c>
      <c r="G20" s="14">
        <v>21.15</v>
      </c>
      <c r="H20" s="14">
        <f ca="1">ROUND(INDIRECT(ADDRESS(ROW()+(0), COLUMN()+(-2), 1))*INDIRECT(ADDRESS(ROW()+(0), COLUMN()+(-1), 1)), 2)</f>
        <v>9.77</v>
      </c>
    </row>
    <row r="21" spans="1:8" ht="13.50" thickBot="1" customHeight="1">
      <c r="A21" s="15"/>
      <c r="B21" s="15"/>
      <c r="C21" s="15"/>
      <c r="D21" s="15"/>
      <c r="E21" s="15"/>
      <c r="F21" s="9" t="s">
        <v>41</v>
      </c>
      <c r="G21" s="9"/>
      <c r="H21" s="17">
        <f ca="1">ROUND(SUM(INDIRECT(ADDRESS(ROW()+(-1), COLUMN()+(0), 1)),INDIRECT(ADDRESS(ROW()+(-2), COLUMN()+(0), 1))), 2)</f>
        <v>18.95</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37.65</v>
      </c>
      <c r="H23" s="14">
        <f ca="1">ROUND(INDIRECT(ADDRESS(ROW()+(0), COLUMN()+(-2), 1))*INDIRECT(ADDRESS(ROW()+(0), COLUMN()+(-1), 1))/100, 2)</f>
        <v>0.75</v>
      </c>
    </row>
    <row r="24" spans="1:8" ht="13.50" thickBot="1" customHeight="1">
      <c r="A24" s="8"/>
      <c r="B24" s="8"/>
      <c r="C24" s="8"/>
      <c r="D24" s="8"/>
      <c r="E24" s="8"/>
      <c r="F24" s="21" t="s">
        <v>45</v>
      </c>
      <c r="G24" s="21"/>
      <c r="H24" s="22">
        <f ca="1">ROUND(SUM(INDIRECT(ADDRESS(ROW()+(-1), COLUMN()+(0), 1)),INDIRECT(ADDRESS(ROW()+(-3), COLUMN()+(0), 1)),INDIRECT(ADDRESS(ROW()+(-7), COLUMN()+(0), 1))), 2)</f>
        <v>38.4</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F24:G24"/>
  </mergeCells>
  <pageMargins left="0.147638" right="0.147638" top="0.206693" bottom="0.206693" header="0.0" footer="0.0"/>
  <pageSetup paperSize="9" orientation="portrait"/>
  <rowBreaks count="0" manualBreakCount="0">
    </rowBreaks>
</worksheet>
</file>