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<sst xmlns="http://schemas.openxmlformats.org/spreadsheetml/2006/main" count="77" uniqueCount="77">
  <si>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</si>
  <si>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IPE030</t>
  </si>
  <si>
    <t xml:space="preserve">Ud</t>
  </si>
  <si>
    <t xml:space="preserve">Pararrayos con dispositivo de cebado "PDC".</t>
  </si>
  <si>
    <r>
      <rPr>
        <sz val="8.25"/>
        <color rgb="FF000000"/>
        <rFont val="Arial"/>
        <family val="2"/>
      </rPr>
      <t xml:space="preserve">Sistema externo de protección frente al rayo, formado por pararrayos con dispositivo de cebado tipo "PDC", avance de 15 µs y radio de protección de 32 m para un nivel de protección 1 según DB SUA Seguridad de utilización y accesibilidad (CTE), serie Dat Controler Plus, modelo AT-1515 "APLICACIONES TECNOLÓGICAS", colocado en cubierta sobre mástil de acero galvanizado en caliente, modelo AT-056A "APLICACIONES TECNOLÓGICAS", de 1 1/2" de diámetro y 6 m de longitud. Incluso soportes, piezas especiales, pletina conductora de cobre estañado, vías de chispas, contador de los impactos de rayo recibidos,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</si>
  <si>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</si>
  <si>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</si>
  <si>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</si>
  <si>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</si>
  <si>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</si>
  <si>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</si>
  <si>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</si>
  <si>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mt41pea010gia</t>
  </si>
  <si>
    <t xml:space="preserve">Ud</t>
  </si>
  <si>
    <t xml:space="preserve">Pararrayos tipo "PDC" con dispositivo de cebado electropulsante, avance en el cebado de 15 µs y radio de protección de 32 m para un nivel de protección 1 según DB SUA Seguridad de utilización y accesibilidad (CTE), de 1 m de altura, serie Dat Controler Plus, modelo AT-1515 "APLICACIONES TECNOLÓGICAS", según UNE 21186, con certificado AENOR de producto.</t>
  </si>
  <si>
    <t xml:space="preserve">mt41paa010e</t>
  </si>
  <si>
    <t xml:space="preserve">Ud</t>
  </si>
  <si>
    <t xml:space="preserve">Pieza de adaptación cabezal-mástil y acoplamiento cabezal-mástil-conductor, de latón, modelo AT-011A "APLICACIONES TECNOLÓGICAS", para mástil de 1 1/2" y bajante interior con cable de cobre de 8 a 10 mm de diámetro o pletina conductora de cobre estañado de 30x2 mm.</t>
  </si>
  <si>
    <t xml:space="preserve">mt41paa020b</t>
  </si>
  <si>
    <t xml:space="preserve">Ud</t>
  </si>
  <si>
    <t xml:space="preserve">Mástil de acero galvanizado en caliente, modelo AT-056A "APLICACIONES TECNOLÓGICAS", de 1 1/2" de diámetro y 6 m de longitud, para fijación a muro o estructura.</t>
  </si>
  <si>
    <t xml:space="preserve">mt41paa040b</t>
  </si>
  <si>
    <t xml:space="preserve">Ud</t>
  </si>
  <si>
    <t xml:space="preserve">Trípode de anclaje para mástil, con placa base de 500x500x10 mm, de acero galvanizado en caliente, de 1 m de longitud, modelo AT-006B "APLICACIONES TECNOLÓGICAS", para fijar con tornillos a cubierta.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</si>
  <si>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</si>
  <si>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</si>
  <si>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</si>
  <si>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</si>
  <si>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</si>
  <si>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</si>
  <si>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</si>
  <si>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</si>
  <si>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</si>
  <si>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</si>
  <si>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</si>
  <si>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</si>
  <si>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</si>
  <si>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</si>
  <si>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</si>
  <si>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</si>
  <si>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</si>
  <si>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</si>
  <si>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</si>
  <si>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</si>
  <si>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</si>
  <si>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</si>
  <si>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</si>
  <si>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</si>
  <si>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</si>
  <si>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</si>
  <si>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</si>
  <si>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</si>
  <si>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</si>
  <si>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</si>
  <si>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</si>
  <si>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</si>
  <si>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</si>
  <si>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</si>
  <si>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</si>
  <si>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</si>
  <si>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</si>
  <si>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</si>
  <si>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</si>
  <si>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</si>
  <si>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</si>
  <si>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</si>
  <si>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</si>
  <si>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</si>
  <si>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</si>
  <si>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</si>
  <si>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</si>
  <si>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</si>
  <si>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</si>
  <si>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</si>
  <si>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</si>
  <si>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695,10€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</si>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</sst>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1670.58</v>
      </c>
      <c r="G10" s="12">
        <f ca="1">ROUND(INDIRECT(ADDRESS(ROW()+(0), COLUMN()+(-2), 1))*INDIRECT(ADDRESS(ROW()+(0), COLUMN()+(-1), 1)), 2)</f>
        <v>1670.58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75.85</v>
      </c>
      <c r="G11" s="12">
        <f ca="1">ROUND(INDIRECT(ADDRESS(ROW()+(0), COLUMN()+(-2), 1))*INDIRECT(ADDRESS(ROW()+(0), COLUMN()+(-1), 1)), 2)</f>
        <v>75.85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265.44</v>
      </c>
      <c r="G12" s="12">
        <f ca="1">ROUND(INDIRECT(ADDRESS(ROW()+(0), COLUMN()+(-2), 1))*INDIRECT(ADDRESS(ROW()+(0), COLUMN()+(-1), 1)), 2)</f>
        <v>265.44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478.76</v>
      </c>
      <c r="G13" s="12">
        <f ca="1">ROUND(INDIRECT(ADDRESS(ROW()+(0), COLUMN()+(-2), 1))*INDIRECT(ADDRESS(ROW()+(0), COLUMN()+(-1), 1)), 2)</f>
        <v>478.76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73.5</v>
      </c>
      <c r="F14" s="12">
        <v>55.35</v>
      </c>
      <c r="G14" s="12">
        <f ca="1">ROUND(INDIRECT(ADDRESS(ROW()+(0), COLUMN()+(-2), 1))*INDIRECT(ADDRESS(ROW()+(0), COLUMN()+(-1), 1)), 2)</f>
        <v>4068.23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16</v>
      </c>
      <c r="F15" s="12">
        <v>10.5</v>
      </c>
      <c r="G15" s="12">
        <f ca="1">ROUND(INDIRECT(ADDRESS(ROW()+(0), COLUMN()+(-2), 1))*INDIRECT(ADDRESS(ROW()+(0), COLUMN()+(-1), 1)), 2)</f>
        <v>168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20</v>
      </c>
      <c r="F16" s="12">
        <v>23.71</v>
      </c>
      <c r="G16" s="12">
        <f ca="1">ROUND(INDIRECT(ADDRESS(ROW()+(0), COLUMN()+(-2), 1))*INDIRECT(ADDRESS(ROW()+(0), COLUMN()+(-1), 1)), 2)</f>
        <v>474.2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279.1</v>
      </c>
      <c r="G17" s="12">
        <f ca="1">ROUND(INDIRECT(ADDRESS(ROW()+(0), COLUMN()+(-2), 1))*INDIRECT(ADDRESS(ROW()+(0), COLUMN()+(-1), 1)), 2)</f>
        <v>279.1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259.9</v>
      </c>
      <c r="G18" s="12">
        <f ca="1">ROUND(INDIRECT(ADDRESS(ROW()+(0), COLUMN()+(-2), 1))*INDIRECT(ADDRESS(ROW()+(0), COLUMN()+(-1), 1)), 2)</f>
        <v>259.9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2</v>
      </c>
      <c r="F19" s="12">
        <v>31.4</v>
      </c>
      <c r="G19" s="12">
        <f ca="1">ROUND(INDIRECT(ADDRESS(ROW()+(0), COLUMN()+(-2), 1))*INDIRECT(ADDRESS(ROW()+(0), COLUMN()+(-1), 1)), 2)</f>
        <v>62.8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507.23</v>
      </c>
      <c r="G20" s="12">
        <f ca="1">ROUND(INDIRECT(ADDRESS(ROW()+(0), COLUMN()+(-2), 1))*INDIRECT(ADDRESS(ROW()+(0), COLUMN()+(-1), 1)), 2)</f>
        <v>507.23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40.55</v>
      </c>
      <c r="G21" s="12">
        <f ca="1">ROUND(INDIRECT(ADDRESS(ROW()+(0), COLUMN()+(-2), 1))*INDIRECT(ADDRESS(ROW()+(0), COLUMN()+(-1), 1)), 2)</f>
        <v>40.55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55.09</v>
      </c>
      <c r="G22" s="12">
        <f ca="1">ROUND(INDIRECT(ADDRESS(ROW()+(0), COLUMN()+(-2), 1))*INDIRECT(ADDRESS(ROW()+(0), COLUMN()+(-1), 1)), 2)</f>
        <v>55.09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7</v>
      </c>
      <c r="F23" s="12">
        <v>127.38</v>
      </c>
      <c r="G23" s="12">
        <f ca="1">ROUND(INDIRECT(ADDRESS(ROW()+(0), COLUMN()+(-2), 1))*INDIRECT(ADDRESS(ROW()+(0), COLUMN()+(-1), 1)), 2)</f>
        <v>891.66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6</v>
      </c>
      <c r="F24" s="12">
        <v>96.58</v>
      </c>
      <c r="G24" s="12">
        <f ca="1">ROUND(INDIRECT(ADDRESS(ROW()+(0), COLUMN()+(-2), 1))*INDIRECT(ADDRESS(ROW()+(0), COLUMN()+(-1), 1)), 2)</f>
        <v>579.48</v>
      </c>
    </row>
    <row r="25" spans="1:7" ht="34.50" thickBot="1" customHeight="1">
      <c r="A25" s="1" t="s">
        <v>57</v>
      </c>
      <c r="B25" s="1"/>
      <c r="C25" s="10" t="s">
        <v>58</v>
      </c>
      <c r="D25" s="1" t="s">
        <v>59</v>
      </c>
      <c r="E25" s="11">
        <v>6</v>
      </c>
      <c r="F25" s="12">
        <v>363.56</v>
      </c>
      <c r="G25" s="12">
        <f ca="1">ROUND(INDIRECT(ADDRESS(ROW()+(0), COLUMN()+(-2), 1))*INDIRECT(ADDRESS(ROW()+(0), COLUMN()+(-1), 1)), 2)</f>
        <v>2181.36</v>
      </c>
    </row>
    <row r="26" spans="1:7" ht="34.50" thickBot="1" customHeight="1">
      <c r="A26" s="1" t="s">
        <v>60</v>
      </c>
      <c r="B26" s="1"/>
      <c r="C26" s="10" t="s">
        <v>61</v>
      </c>
      <c r="D26" s="1" t="s">
        <v>62</v>
      </c>
      <c r="E26" s="13">
        <v>6</v>
      </c>
      <c r="F26" s="14">
        <v>96.44</v>
      </c>
      <c r="G26" s="14">
        <f ca="1">ROUND(INDIRECT(ADDRESS(ROW()+(0), COLUMN()+(-2), 1))*INDIRECT(ADDRESS(ROW()+(0), COLUMN()+(-1), 1)), 2)</f>
        <v>578.64</v>
      </c>
    </row>
    <row r="27" spans="1:7" ht="13.50" thickBot="1" customHeight="1">
      <c r="A27" s="15"/>
      <c r="B27" s="15"/>
      <c r="C27" s="15"/>
      <c r="D27" s="15"/>
      <c r="E27" s="9" t="s">
        <v>63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12636.9</v>
      </c>
    </row>
    <row r="28" spans="1:7" ht="13.50" thickBot="1" customHeight="1">
      <c r="A28" s="15">
        <v>2</v>
      </c>
      <c r="B28" s="15"/>
      <c r="C28" s="15"/>
      <c r="D28" s="18" t="s">
        <v>64</v>
      </c>
      <c r="E28" s="18"/>
      <c r="F28" s="15"/>
      <c r="G28" s="15"/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22.7</v>
      </c>
      <c r="F29" s="12">
        <v>22.74</v>
      </c>
      <c r="G29" s="12">
        <f ca="1">ROUND(INDIRECT(ADDRESS(ROW()+(0), COLUMN()+(-2), 1))*INDIRECT(ADDRESS(ROW()+(0), COLUMN()+(-1), 1)), 2)</f>
        <v>516.2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22.7</v>
      </c>
      <c r="F30" s="14">
        <v>20.98</v>
      </c>
      <c r="G30" s="14">
        <f ca="1">ROUND(INDIRECT(ADDRESS(ROW()+(0), COLUMN()+(-2), 1))*INDIRECT(ADDRESS(ROW()+(0), COLUMN()+(-1), 1)), 2)</f>
        <v>476.25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1))), 2)</f>
        <v>992.45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</v>
      </c>
      <c r="F33" s="14">
        <f ca="1">ROUND(SUM(INDIRECT(ADDRESS(ROW()+(-2), COLUMN()+(1), 1)),INDIRECT(ADDRESS(ROW()+(-6), COLUMN()+(1), 1))), 2)</f>
        <v>13629.3</v>
      </c>
      <c r="G33" s="14">
        <f ca="1">ROUND(INDIRECT(ADDRESS(ROW()+(0), COLUMN()+(-2), 1))*INDIRECT(ADDRESS(ROW()+(0), COLUMN()+(-1), 1))/100, 2)</f>
        <v>272.59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1)),INDIRECT(ADDRESS(ROW()+(-7), COLUMN()+(0), 1))), 2)</f>
        <v>13901.9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