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<sst xmlns="http://schemas.openxmlformats.org/spreadsheetml/2006/main" count="46" uniqueCount="46">
  <si>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</si>
  <si>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FDY010</t>
  </si>
  <si>
    <t xml:space="preserve">m</t>
  </si>
  <si>
    <t xml:space="preserve">Barandilla de vidrio. Sistema "COMENZA".</t>
  </si>
  <si>
    <r>
      <rPr>
        <sz val="8.25"/>
        <color rgb="FF000000"/>
        <rFont val="Arial"/>
        <family val="2"/>
      </rPr>
      <t xml:space="preserve">Sistema de barandilla modular GlassFit CC-800 "COMENZA", sin pasamanos, con pinza de sujeción, modelo CC-800, de acero inoxidable Duplex ASTM 2205, acabado pulido efecto espejo, con dispositivos de regulación Level 3D y Slot 180°, capaz de soportar una fuerza horizontal uniformemente repartida de 1,6 kN/m aplicada en el borde superior del vidrio según CTE DB SE-AE, de altura máxima 110 cm, para vidrio templado laminar de seguridad, compuesto por dos lunas de 10 mm de espesor unidas mediante cuatro láminas incoloras de butiral de polivinilo, de 0,38 mm de espesor cada una. Sistema de montaje Superior, de fijación mediante anclaje a la cara superior de la viga de borde de forjado. Incluso anclaje químico con varilla roscada de acero cincado para fijación a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</si>
  <si>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</si>
  <si>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</si>
  <si>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</si>
  <si>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</si>
  <si>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</si>
  <si>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</si>
  <si>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</si>
  <si>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mt25dfc060ea</t>
  </si>
  <si>
    <t xml:space="preserve">m</t>
  </si>
  <si>
    <t xml:space="preserve">Sistema de barandilla modular GlassFit CC-800 "COMENZA", sin pasamanos, con pinza de sujeción, modelo CC-800, de acero inoxidable Duplex ASTM 2205, acabado pulido efecto espejo, con dispositivos de regulación Level 3D y Slot 180°, capaz de soportar una fuerza horizontal uniformemente repartida de 1,6 kN/m aplicada en el borde superior del vidrio según CTE DB SE-AE. Incluso accesorios, piezas y tornillos homologados.</t>
  </si>
  <si>
    <t xml:space="preserve">mt26aaq011c</t>
  </si>
  <si>
    <t xml:space="preserve">Ud</t>
  </si>
  <si>
    <t xml:space="preserve">Anclaje químico con varilla roscada de acero cincado, de 12 mm de diámetro, tuerca y arandela.</t>
  </si>
  <si>
    <t xml:space="preserve">mt21ves015h</t>
  </si>
  <si>
    <t xml:space="preserve">m²</t>
  </si>
  <si>
    <t xml:space="preserve">Vidrio templado laminar de seguridad, compuesto por dos lunas de 10 mm de espesor, unidas mediante cuatro láminas incoloras de butiral de polivinilo, de 0,38 mm de espesor cada una. Según UNE-EN ISO 12543-2, UNE-EN 14449 y UNE-EN 12150-1</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</si>
  <si>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</si>
  <si>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</si>
  <si>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</si>
  <si>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</si>
  <si>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</si>
  <si>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</si>
  <si>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</si>
  <si>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</si>
  <si>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</si>
  <si>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</si>
  <si>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</si>
  <si>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</si>
  <si>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77,33€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</si>
  <si>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</si>
  <si>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</si>
  <si>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</si>
  <si>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</si>
  <si>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</si>
  <si>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</si>
  <si>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</si>
  <si>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Vidrio para la edificación. Vidrio laminado y vidrio laminado de seguridad. Evaluación de la conformidad.</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</si>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</sst>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31" customWidth="1"/>
    <col min="4" max="4" width="71.7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55.50" thickBot="1" customHeight="1">
      <c r="A10" s="1" t="s">
        <v>12</v>
      </c>
      <c r="B10" s="1"/>
      <c r="C10" s="10" t="s">
        <v>13</v>
      </c>
      <c r="D10" s="1" t="s">
        <v>14</v>
      </c>
      <c r="E10" s="1"/>
      <c r="F10" s="11">
        <v>1</v>
      </c>
      <c r="G10" s="11"/>
      <c r="H10" s="12">
        <v>154</v>
      </c>
      <c r="I10" s="12">
        <f ca="1">ROUND(INDIRECT(ADDRESS(ROW()+(0), COLUMN()+(-3), 1))*INDIRECT(ADDRESS(ROW()+(0), COLUMN()+(-1), 1)), 2)</f>
        <v>154</v>
      </c>
      <c r="J10" s="12"/>
    </row>
    <row r="11" spans="1:10" ht="24.00" thickBot="1" customHeight="1">
      <c r="A11" s="1" t="s">
        <v>15</v>
      </c>
      <c r="B11" s="1"/>
      <c r="C11" s="10" t="s">
        <v>16</v>
      </c>
      <c r="D11" s="1" t="s">
        <v>17</v>
      </c>
      <c r="E11" s="1"/>
      <c r="F11" s="11">
        <v>1.43</v>
      </c>
      <c r="G11" s="11"/>
      <c r="H11" s="12">
        <v>1.89</v>
      </c>
      <c r="I11" s="12">
        <f ca="1">ROUND(INDIRECT(ADDRESS(ROW()+(0), COLUMN()+(-3), 1))*INDIRECT(ADDRESS(ROW()+(0), COLUMN()+(-1), 1)), 2)</f>
        <v>2.7</v>
      </c>
      <c r="J11" s="12"/>
    </row>
    <row r="12" spans="1:10" ht="34.50" thickBot="1" customHeight="1">
      <c r="A12" s="1" t="s">
        <v>18</v>
      </c>
      <c r="B12" s="1"/>
      <c r="C12" s="10" t="s">
        <v>19</v>
      </c>
      <c r="D12" s="1" t="s">
        <v>20</v>
      </c>
      <c r="E12" s="1"/>
      <c r="F12" s="13">
        <v>1.05</v>
      </c>
      <c r="G12" s="13"/>
      <c r="H12" s="14">
        <v>150.3</v>
      </c>
      <c r="I12" s="14">
        <f ca="1">ROUND(INDIRECT(ADDRESS(ROW()+(0), COLUMN()+(-3), 1))*INDIRECT(ADDRESS(ROW()+(0), COLUMN()+(-1), 1)), 2)</f>
        <v>157.82</v>
      </c>
      <c r="J12" s="14"/>
    </row>
    <row r="13" spans="1:10" ht="13.50" thickBot="1" customHeight="1">
      <c r="A13" s="15"/>
      <c r="B13" s="15"/>
      <c r="C13" s="15"/>
      <c r="D13" s="15"/>
      <c r="E13" s="15"/>
      <c r="F13" s="9" t="s">
        <v>21</v>
      </c>
      <c r="G13" s="9"/>
      <c r="H13" s="9"/>
      <c r="I13" s="17">
        <f ca="1">ROUND(SUM(INDIRECT(ADDRESS(ROW()+(-1), COLUMN()+(0), 1)),INDIRECT(ADDRESS(ROW()+(-2), COLUMN()+(0), 1)),INDIRECT(ADDRESS(ROW()+(-3), COLUMN()+(0), 1))), 2)</f>
        <v>314.52</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0.464</v>
      </c>
      <c r="G15" s="11"/>
      <c r="H15" s="12">
        <v>22.74</v>
      </c>
      <c r="I15" s="12">
        <f ca="1">ROUND(INDIRECT(ADDRESS(ROW()+(0), COLUMN()+(-3), 1))*INDIRECT(ADDRESS(ROW()+(0), COLUMN()+(-1), 1)), 2)</f>
        <v>10.55</v>
      </c>
      <c r="J15" s="12"/>
    </row>
    <row r="16" spans="1:10" ht="13.50" thickBot="1" customHeight="1">
      <c r="A16" s="1" t="s">
        <v>26</v>
      </c>
      <c r="B16" s="1"/>
      <c r="C16" s="10" t="s">
        <v>27</v>
      </c>
      <c r="D16" s="1" t="s">
        <v>28</v>
      </c>
      <c r="E16" s="1"/>
      <c r="F16" s="13">
        <v>0.929</v>
      </c>
      <c r="G16" s="13"/>
      <c r="H16" s="14">
        <v>21.02</v>
      </c>
      <c r="I16" s="14">
        <f ca="1">ROUND(INDIRECT(ADDRESS(ROW()+(0), COLUMN()+(-3), 1))*INDIRECT(ADDRESS(ROW()+(0), COLUMN()+(-1), 1)), 2)</f>
        <v>19.53</v>
      </c>
      <c r="J16" s="14"/>
    </row>
    <row r="17" spans="1:10" ht="13.50" thickBot="1" customHeight="1">
      <c r="A17" s="15"/>
      <c r="B17" s="15"/>
      <c r="C17" s="15"/>
      <c r="D17" s="15"/>
      <c r="E17" s="15"/>
      <c r="F17" s="9" t="s">
        <v>29</v>
      </c>
      <c r="G17" s="9"/>
      <c r="H17" s="9"/>
      <c r="I17" s="17">
        <f ca="1">ROUND(SUM(INDIRECT(ADDRESS(ROW()+(-1), COLUMN()+(0), 1)),INDIRECT(ADDRESS(ROW()+(-2), COLUMN()+(0), 1))), 2)</f>
        <v>30.08</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344.6</v>
      </c>
      <c r="I19" s="14">
        <f ca="1">ROUND(INDIRECT(ADDRESS(ROW()+(0), COLUMN()+(-3), 1))*INDIRECT(ADDRESS(ROW()+(0), COLUMN()+(-1), 1))/100, 2)</f>
        <v>6.89</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351.49</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132006</v>
      </c>
      <c r="F24" s="29"/>
      <c r="G24" s="29">
        <v>132007</v>
      </c>
      <c r="H24" s="29"/>
      <c r="I24" s="29"/>
      <c r="J24" s="29" t="s">
        <v>40</v>
      </c>
    </row>
    <row r="25" spans="1:10" ht="13.50" thickBot="1" customHeight="1">
      <c r="A25" s="30" t="s">
        <v>41</v>
      </c>
      <c r="B25" s="30"/>
      <c r="C25" s="30"/>
      <c r="D25" s="30"/>
      <c r="E25" s="31"/>
      <c r="F25" s="31"/>
      <c r="G25" s="31"/>
      <c r="H25" s="31"/>
      <c r="I25" s="31"/>
      <c r="J25" s="31"/>
    </row>
    <row r="26" spans="1:10" ht="13.50" thickBot="1" customHeight="1">
      <c r="A26" s="32" t="s">
        <v>42</v>
      </c>
      <c r="B26" s="32"/>
      <c r="C26" s="32"/>
      <c r="D26" s="32"/>
      <c r="E26" s="33">
        <v>162006</v>
      </c>
      <c r="F26" s="33"/>
      <c r="G26" s="33">
        <v>162006</v>
      </c>
      <c r="H26" s="33"/>
      <c r="I26" s="33"/>
      <c r="J26" s="33"/>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row r="31" spans="1:1" ht="33.75" thickBot="1" customHeight="1">
      <c r="A31" s="1" t="s">
        <v>45</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4"/>
    <mergeCell ref="G24:I24"/>
    <mergeCell ref="J24:J26"/>
    <mergeCell ref="A25:D25"/>
    <mergeCell ref="E25:F25"/>
    <mergeCell ref="G25:I25"/>
    <mergeCell ref="A26:D26"/>
    <mergeCell ref="E26:F26"/>
    <mergeCell ref="G26:I26"/>
    <mergeCell ref="A29:J29"/>
    <mergeCell ref="A30:J30"/>
    <mergeCell ref="A31:J31"/>
  </mergeCells>
  <pageMargins left="0.147638" right="0.147638" top="0.206693" bottom="0.206693" header="0.0" footer="0.0"/>
  <pageSetup paperSize="9" orientation="portrait"/>
  <rowBreaks count="0" manualBreakCount="0">
    </rowBreaks>
</worksheet>
</file>