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<sst xmlns="http://schemas.openxmlformats.org/spreadsheetml/2006/main" count="51" uniqueCount="51">
  <si>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</si>
  <si>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ICS010</t>
  </si>
  <si>
    <t xml:space="preserve">m</t>
  </si>
  <si>
    <t xml:space="preserve">Tubería de distribución de agua, para calefacción.</t>
  </si>
  <si>
    <r>
      <rPr>
        <sz val="8.25"/>
        <color rgb="FF000000"/>
        <rFont val="Arial"/>
        <family val="2"/>
      </rPr>
      <t xml:space="preserve">Tubería de distribución de agua caliente de calefacción formada por tubo de policloruro de vinilo clorado (PVC-C), HTA "JIMTEN", de 32 mm de diámetro exterior, PN=16 bar y 2,4 mm de espesor, colocado superficialmente en el exterior del edificio, con aislamiento mediante coquilla de lana de vidrio protegida con emulsión asfáltica recubierta con pintura protectora para aislamiento de color blanco.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</si>
  <si>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</si>
  <si>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</si>
  <si>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</si>
  <si>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</si>
  <si>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</si>
  <si>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</si>
  <si>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</si>
  <si>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mt37tvj400a</t>
  </si>
  <si>
    <t xml:space="preserve">Ud</t>
  </si>
  <si>
    <t xml:space="preserve">Material auxiliar para montaje y sujeción a la obra de las tuberías de policloruro de vinilo clorado (PVC-C), HTA "JIMTEN", de 32 mm de diámetro exterior.</t>
  </si>
  <si>
    <t xml:space="preserve">mt37tvj010ae</t>
  </si>
  <si>
    <t xml:space="preserve">m</t>
  </si>
  <si>
    <t xml:space="preserve">Tubo de policloruro de vinilo clorado (PVC-C), HTA "JIMTEN", de 32 mm de diámetro exterior, PN=16 bar y 2,4 mm de espesor, según UNE-EN ISO 15877-2, con el precio incrementado el 20% en concepto de accesorios y piezas especiales.</t>
  </si>
  <si>
    <t xml:space="preserve">mt17coe080cb</t>
  </si>
  <si>
    <t xml:space="preserve">m</t>
  </si>
  <si>
    <t xml:space="preserve">Coquilla cilíndrica moldeada de lana de vidrio, abierta longitudinalmente por la generatriz, de 34 mm de diámetro interior y 40,0 mm de espesor.</t>
  </si>
  <si>
    <t xml:space="preserve">mt17coe120</t>
  </si>
  <si>
    <t xml:space="preserve">kg</t>
  </si>
  <si>
    <t xml:space="preserve">Emulsión asfáltica para protección de coquillas de lana de vidrio, tipo ED según UNE 104231.</t>
  </si>
  <si>
    <t xml:space="preserve">mt27pcg010a</t>
  </si>
  <si>
    <t xml:space="preserve">kg</t>
  </si>
  <si>
    <t xml:space="preserve">Pintura protectora de polietileno clorosulfonado, de color blanco, para aislamiento en exteriores.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</si>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</sst>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1.23"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0.9</v>
      </c>
      <c r="I10" s="12">
        <f ca="1">ROUND(INDIRECT(ADDRESS(ROW()+(0), COLUMN()+(-3), 1))*INDIRECT(ADDRESS(ROW()+(0), COLUMN()+(-1), 1)), 2)</f>
        <v>0.9</v>
      </c>
    </row>
    <row r="11" spans="1:9" ht="34.50" thickBot="1" customHeight="1">
      <c r="A11" s="1" t="s">
        <v>15</v>
      </c>
      <c r="B11" s="1"/>
      <c r="C11" s="10" t="s">
        <v>16</v>
      </c>
      <c r="D11" s="1" t="s">
        <v>17</v>
      </c>
      <c r="E11" s="1"/>
      <c r="F11" s="11">
        <v>1</v>
      </c>
      <c r="G11" s="11"/>
      <c r="H11" s="12">
        <v>21.58</v>
      </c>
      <c r="I11" s="12">
        <f ca="1">ROUND(INDIRECT(ADDRESS(ROW()+(0), COLUMN()+(-3), 1))*INDIRECT(ADDRESS(ROW()+(0), COLUMN()+(-1), 1)), 2)</f>
        <v>21.58</v>
      </c>
    </row>
    <row r="12" spans="1:9" ht="24.00" thickBot="1" customHeight="1">
      <c r="A12" s="1" t="s">
        <v>18</v>
      </c>
      <c r="B12" s="1"/>
      <c r="C12" s="10" t="s">
        <v>19</v>
      </c>
      <c r="D12" s="1" t="s">
        <v>20</v>
      </c>
      <c r="E12" s="1"/>
      <c r="F12" s="11">
        <v>1</v>
      </c>
      <c r="G12" s="11"/>
      <c r="H12" s="12">
        <v>4.98</v>
      </c>
      <c r="I12" s="12">
        <f ca="1">ROUND(INDIRECT(ADDRESS(ROW()+(0), COLUMN()+(-3), 1))*INDIRECT(ADDRESS(ROW()+(0), COLUMN()+(-1), 1)), 2)</f>
        <v>4.98</v>
      </c>
    </row>
    <row r="13" spans="1:9" ht="24.00" thickBot="1" customHeight="1">
      <c r="A13" s="1" t="s">
        <v>21</v>
      </c>
      <c r="B13" s="1"/>
      <c r="C13" s="10" t="s">
        <v>22</v>
      </c>
      <c r="D13" s="1" t="s">
        <v>23</v>
      </c>
      <c r="E13" s="1"/>
      <c r="F13" s="11">
        <v>0.537</v>
      </c>
      <c r="G13" s="11"/>
      <c r="H13" s="12">
        <v>2.04</v>
      </c>
      <c r="I13" s="12">
        <f ca="1">ROUND(INDIRECT(ADDRESS(ROW()+(0), COLUMN()+(-3), 1))*INDIRECT(ADDRESS(ROW()+(0), COLUMN()+(-1), 1)), 2)</f>
        <v>1.1</v>
      </c>
    </row>
    <row r="14" spans="1:9" ht="24.00" thickBot="1" customHeight="1">
      <c r="A14" s="1" t="s">
        <v>24</v>
      </c>
      <c r="B14" s="1"/>
      <c r="C14" s="10" t="s">
        <v>25</v>
      </c>
      <c r="D14" s="1" t="s">
        <v>26</v>
      </c>
      <c r="E14" s="1"/>
      <c r="F14" s="13">
        <v>0.045</v>
      </c>
      <c r="G14" s="13"/>
      <c r="H14" s="14">
        <v>24.03</v>
      </c>
      <c r="I14" s="14">
        <f ca="1">ROUND(INDIRECT(ADDRESS(ROW()+(0), COLUMN()+(-3), 1))*INDIRECT(ADDRESS(ROW()+(0), COLUMN()+(-1), 1)), 2)</f>
        <v>1.08</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29.64</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0.162</v>
      </c>
      <c r="G17" s="11"/>
      <c r="H17" s="12">
        <v>22.74</v>
      </c>
      <c r="I17" s="12">
        <f ca="1">ROUND(INDIRECT(ADDRESS(ROW()+(0), COLUMN()+(-3), 1))*INDIRECT(ADDRESS(ROW()+(0), COLUMN()+(-1), 1)), 2)</f>
        <v>3.68</v>
      </c>
    </row>
    <row r="18" spans="1:9" ht="13.50" thickBot="1" customHeight="1">
      <c r="A18" s="1" t="s">
        <v>32</v>
      </c>
      <c r="B18" s="1"/>
      <c r="C18" s="10" t="s">
        <v>33</v>
      </c>
      <c r="D18" s="1" t="s">
        <v>34</v>
      </c>
      <c r="E18" s="1"/>
      <c r="F18" s="13">
        <v>0.162</v>
      </c>
      <c r="G18" s="13"/>
      <c r="H18" s="14">
        <v>20.98</v>
      </c>
      <c r="I18" s="14">
        <f ca="1">ROUND(INDIRECT(ADDRESS(ROW()+(0), COLUMN()+(-3), 1))*INDIRECT(ADDRESS(ROW()+(0), COLUMN()+(-1), 1)), 2)</f>
        <v>3.4</v>
      </c>
    </row>
    <row r="19" spans="1:9" ht="13.50" thickBot="1" customHeight="1">
      <c r="A19" s="15"/>
      <c r="B19" s="15"/>
      <c r="C19" s="15"/>
      <c r="D19" s="15"/>
      <c r="E19" s="15"/>
      <c r="F19" s="9" t="s">
        <v>35</v>
      </c>
      <c r="G19" s="9"/>
      <c r="H19" s="9"/>
      <c r="I19" s="17">
        <f ca="1">ROUND(SUM(INDIRECT(ADDRESS(ROW()+(-1), COLUMN()+(0), 1)),INDIRECT(ADDRESS(ROW()+(-2), COLUMN()+(0), 1))), 2)</f>
        <v>7.08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36.72</v>
      </c>
      <c r="I21" s="14">
        <f ca="1">ROUND(INDIRECT(ADDRESS(ROW()+(0), COLUMN()+(-3), 1))*INDIRECT(ADDRESS(ROW()+(0), COLUMN()+(-1), 1))/100, 2)</f>
        <v>0.73</v>
      </c>
    </row>
    <row r="22" spans="1:9" ht="13.50" thickBot="1" customHeight="1">
      <c r="A22" s="21" t="s">
        <v>39</v>
      </c>
      <c r="B22" s="21"/>
      <c r="C22" s="22"/>
      <c r="D22" s="23"/>
      <c r="E22" s="23"/>
      <c r="F22" s="24" t="s">
        <v>40</v>
      </c>
      <c r="G22" s="24"/>
      <c r="H22" s="25"/>
      <c r="I22" s="26">
        <f ca="1">ROUND(SUM(INDIRECT(ADDRESS(ROW()+(-1), COLUMN()+(0), 1)),INDIRECT(ADDRESS(ROW()+(-3), COLUMN()+(0), 1)),INDIRECT(ADDRESS(ROW()+(-7), COLUMN()+(0), 1))), 2)</f>
        <v>37.45</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1.07202e+006</v>
      </c>
      <c r="F26" s="29"/>
      <c r="G26" s="29">
        <v>1.07202e+006</v>
      </c>
      <c r="H26" s="29"/>
      <c r="I26" s="29" t="s">
        <v>46</v>
      </c>
    </row>
    <row r="27" spans="1:9" ht="24.00" thickBot="1" customHeight="1">
      <c r="A27" s="30" t="s">
        <v>47</v>
      </c>
      <c r="B27" s="30"/>
      <c r="C27" s="30"/>
      <c r="D27" s="30"/>
      <c r="E27" s="31"/>
      <c r="F27" s="31"/>
      <c r="G27" s="31"/>
      <c r="H27" s="31"/>
      <c r="I27" s="31"/>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