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<sst xmlns="http://schemas.openxmlformats.org/spreadsheetml/2006/main" count="41" uniqueCount="41">
  <si>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</si>
  <si>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ICS010</t>
  </si>
  <si>
    <t xml:space="preserve">m</t>
  </si>
  <si>
    <t xml:space="preserve">Tubería de distribución de agua, para calefacción.</t>
  </si>
  <si>
    <r>
      <rPr>
        <sz val="8.25"/>
        <color rgb="FF000000"/>
        <rFont val="Arial"/>
        <family val="2"/>
      </rPr>
      <t xml:space="preserve">Tubería de distribución de agua caliente de calefacción formada por tubo de polietileno reticulado (PE-Xa), con barrera de oxígeno (EVOH), de 16 mm de diámetro exterior y 2 mm de espesor, PN=6 atm, suministrado en rollos, colocado superficialmente en el interior del edificio, con aislamiento mediante coquilla flexible de espuma elastomérica recubierta con pintura protectora para aislamiento de color blanco. Incluso material auxiliar para montaje y sujeción a la obra, accesorios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</si>
  <si>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</si>
  <si>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</si>
  <si>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</si>
  <si>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</si>
  <si>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</si>
  <si>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</si>
  <si>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</si>
  <si>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mt37tpu413a</t>
  </si>
  <si>
    <t xml:space="preserve">Ud</t>
  </si>
  <si>
    <t xml:space="preserve">Material auxiliar para montaje y sujeción a la obra de las tuberías de polietileno reticulado (PE-Xa) con barrera de oxígeno (EVOH), de 16 mm de diámetro exterior.</t>
  </si>
  <si>
    <t xml:space="preserve">mt37tpu013ae</t>
  </si>
  <si>
    <t xml:space="preserve">m</t>
  </si>
  <si>
    <t xml:space="preserve">Tubo de polietileno reticulado (PE-Xa), con barrera de oxígeno (EVOH), de 16 mm de diámetro exterior y 2 mm de espesor, PN=6 atm, suministrado en rollos, según UNE-EN ISO 15875-2, con el precio incrementado el 20% en concepto de accesorios y piezas especiales.</t>
  </si>
  <si>
    <t xml:space="preserve">mt17coe050bc</t>
  </si>
  <si>
    <t xml:space="preserve">m</t>
  </si>
  <si>
    <t xml:space="preserve">Coquilla de espuma elastomérica, de 16 mm de diámetro interior y 22,0 mm de espesor (equivalente a 25,0 mm de RITE IT 1.2.4.2) mm de espesor, a base de caucho sintético flexible, de estructura celular cerrada.</t>
  </si>
  <si>
    <t xml:space="preserve">mt17coe110</t>
  </si>
  <si>
    <t xml:space="preserve">l</t>
  </si>
  <si>
    <t xml:space="preserve">Adhesivo para coquilla elastomérica.</t>
  </si>
  <si>
    <t xml:space="preserve">mt27pcg010a</t>
  </si>
  <si>
    <t xml:space="preserve">kg</t>
  </si>
  <si>
    <t xml:space="preserve">Pintura protectora de polietileno clorosulfonado, de color blanco, para aislamiento en exteriores.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</si>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</sst>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99" customWidth="1"/>
    <col min="4" max="4" width="74.63"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0.15</v>
      </c>
      <c r="G10" s="12">
        <f ca="1">ROUND(INDIRECT(ADDRESS(ROW()+(0), COLUMN()+(-2), 1))*INDIRECT(ADDRESS(ROW()+(0), COLUMN()+(-1), 1)), 2)</f>
        <v>0.15</v>
      </c>
    </row>
    <row r="11" spans="1:7" ht="45.00" thickBot="1" customHeight="1">
      <c r="A11" s="1" t="s">
        <v>15</v>
      </c>
      <c r="B11" s="1"/>
      <c r="C11" s="10" t="s">
        <v>16</v>
      </c>
      <c r="D11" s="1" t="s">
        <v>17</v>
      </c>
      <c r="E11" s="11">
        <v>1</v>
      </c>
      <c r="F11" s="12">
        <v>3.62</v>
      </c>
      <c r="G11" s="12">
        <f ca="1">ROUND(INDIRECT(ADDRESS(ROW()+(0), COLUMN()+(-2), 1))*INDIRECT(ADDRESS(ROW()+(0), COLUMN()+(-1), 1)), 2)</f>
        <v>3.62</v>
      </c>
    </row>
    <row r="12" spans="1:7" ht="34.50" thickBot="1" customHeight="1">
      <c r="A12" s="1" t="s">
        <v>18</v>
      </c>
      <c r="B12" s="1"/>
      <c r="C12" s="10" t="s">
        <v>19</v>
      </c>
      <c r="D12" s="1" t="s">
        <v>20</v>
      </c>
      <c r="E12" s="11">
        <v>1</v>
      </c>
      <c r="F12" s="12">
        <v>6.8</v>
      </c>
      <c r="G12" s="12">
        <f ca="1">ROUND(INDIRECT(ADDRESS(ROW()+(0), COLUMN()+(-2), 1))*INDIRECT(ADDRESS(ROW()+(0), COLUMN()+(-1), 1)), 2)</f>
        <v>6.8</v>
      </c>
    </row>
    <row r="13" spans="1:7" ht="13.50" thickBot="1" customHeight="1">
      <c r="A13" s="1" t="s">
        <v>21</v>
      </c>
      <c r="B13" s="1"/>
      <c r="C13" s="10" t="s">
        <v>22</v>
      </c>
      <c r="D13" s="1" t="s">
        <v>23</v>
      </c>
      <c r="E13" s="11">
        <v>0.025</v>
      </c>
      <c r="F13" s="12">
        <v>19.01</v>
      </c>
      <c r="G13" s="12">
        <f ca="1">ROUND(INDIRECT(ADDRESS(ROW()+(0), COLUMN()+(-2), 1))*INDIRECT(ADDRESS(ROW()+(0), COLUMN()+(-1), 1)), 2)</f>
        <v>0.48</v>
      </c>
    </row>
    <row r="14" spans="1:7" ht="24.00" thickBot="1" customHeight="1">
      <c r="A14" s="1" t="s">
        <v>24</v>
      </c>
      <c r="B14" s="1"/>
      <c r="C14" s="10" t="s">
        <v>25</v>
      </c>
      <c r="D14" s="1" t="s">
        <v>26</v>
      </c>
      <c r="E14" s="13">
        <v>0.024</v>
      </c>
      <c r="F14" s="14">
        <v>24.03</v>
      </c>
      <c r="G14" s="14">
        <f ca="1">ROUND(INDIRECT(ADDRESS(ROW()+(0), COLUMN()+(-2), 1))*INDIRECT(ADDRESS(ROW()+(0), COLUMN()+(-1), 1)), 2)</f>
        <v>0.58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11.63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0.116</v>
      </c>
      <c r="F17" s="12">
        <v>22.74</v>
      </c>
      <c r="G17" s="12">
        <f ca="1">ROUND(INDIRECT(ADDRESS(ROW()+(0), COLUMN()+(-2), 1))*INDIRECT(ADDRESS(ROW()+(0), COLUMN()+(-1), 1)), 2)</f>
        <v>2.64</v>
      </c>
    </row>
    <row r="18" spans="1:7" ht="13.50" thickBot="1" customHeight="1">
      <c r="A18" s="1" t="s">
        <v>32</v>
      </c>
      <c r="B18" s="1"/>
      <c r="C18" s="10" t="s">
        <v>33</v>
      </c>
      <c r="D18" s="1" t="s">
        <v>34</v>
      </c>
      <c r="E18" s="13">
        <v>0.116</v>
      </c>
      <c r="F18" s="14">
        <v>20.98</v>
      </c>
      <c r="G18" s="14">
        <f ca="1">ROUND(INDIRECT(ADDRESS(ROW()+(0), COLUMN()+(-2), 1))*INDIRECT(ADDRESS(ROW()+(0), COLUMN()+(-1), 1)), 2)</f>
        <v>2.43</v>
      </c>
    </row>
    <row r="19" spans="1:7" ht="13.50" thickBot="1" customHeight="1">
      <c r="A19" s="15"/>
      <c r="B19" s="15"/>
      <c r="C19" s="15"/>
      <c r="D19" s="15"/>
      <c r="E19" s="9" t="s">
        <v>35</v>
      </c>
      <c r="F19" s="9"/>
      <c r="G19" s="17">
        <f ca="1">ROUND(SUM(INDIRECT(ADDRESS(ROW()+(-1), COLUMN()+(0), 1)),INDIRECT(ADDRESS(ROW()+(-2), COLUMN()+(0), 1))), 2)</f>
        <v>5.07</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16.7</v>
      </c>
      <c r="G21" s="14">
        <f ca="1">ROUND(INDIRECT(ADDRESS(ROW()+(0), COLUMN()+(-2), 1))*INDIRECT(ADDRESS(ROW()+(0), COLUMN()+(-1), 1))/100, 2)</f>
        <v>0.33</v>
      </c>
    </row>
    <row r="22" spans="1:7" ht="13.50" thickBot="1" customHeight="1">
      <c r="A22" s="21" t="s">
        <v>39</v>
      </c>
      <c r="B22" s="21"/>
      <c r="C22" s="22"/>
      <c r="D22" s="23"/>
      <c r="E22" s="24" t="s">
        <v>40</v>
      </c>
      <c r="F22" s="25"/>
      <c r="G22" s="26">
        <f ca="1">ROUND(SUM(INDIRECT(ADDRESS(ROW()+(-1), COLUMN()+(0), 1)),INDIRECT(ADDRESS(ROW()+(-3), COLUMN()+(0), 1)),INDIRECT(ADDRESS(ROW()+(-7), COLUMN()+(0), 1))), 2)</f>
        <v>17.03</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