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<sst xmlns="http://schemas.openxmlformats.org/spreadsheetml/2006/main" count="51" uniqueCount="51">
  <si>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</si>
  <si>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ICS011</t>
  </si>
  <si>
    <t xml:space="preserve">m</t>
  </si>
  <si>
    <t xml:space="preserve">Tubería de distribución de agua, para climatización.</t>
  </si>
  <si>
    <r>
      <rPr>
        <sz val="8.25"/>
        <color rgb="FF000000"/>
        <rFont val="Arial"/>
        <family val="2"/>
      </rPr>
      <t xml:space="preserve">Tubería de distribución de agua fría y caliente de climatización formada por tubo de polietileno reticulado (PE-Xa), con barrera de oxígeno (EVOH), de 16 mm de diámetro exterior y 2 mm de espesor, PN=6 atm, suministrado en rollos, colocado superficialmente en el exterior del edificio, con aislamiento mediante coquilla de lana de vidrio protegida con emulsión asfáltica recubierta con pintura protectora para aislamiento de color blanco.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</si>
  <si>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</si>
  <si>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</si>
  <si>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</si>
  <si>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</si>
  <si>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</si>
  <si>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</si>
  <si>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</si>
  <si>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mt37tpu413a</t>
  </si>
  <si>
    <t xml:space="preserve">Ud</t>
  </si>
  <si>
    <t xml:space="preserve">Material auxiliar para montaje y sujeción a la obra de las tuberías de polietileno reticulado (PE-Xa) con barrera de oxígeno (EVOH), de 16 mm de diámetro exterior.</t>
  </si>
  <si>
    <t xml:space="preserve">mt37tpu013ae</t>
  </si>
  <si>
    <t xml:space="preserve">m</t>
  </si>
  <si>
    <t xml:space="preserve">Tubo de polietileno reticulado (PE-Xa), con barrera de oxígeno (EVOH), de 16 mm de diámetro exterior y 2 mm de espesor, PN=6 atm, suministrado en rollos, según UNE-EN ISO 15875-2, con el precio incrementado el 20% en concepto de accesorios y piezas especiales.</t>
  </si>
  <si>
    <t xml:space="preserve">mt17coe080cc</t>
  </si>
  <si>
    <t xml:space="preserve">m</t>
  </si>
  <si>
    <t xml:space="preserve">Coquilla cilíndrica moldeada de lana de vidrio, abierta longitudinalmente por la generatriz, de 34 mm de diámetro interior y 50,0 mm de espesor.</t>
  </si>
  <si>
    <t xml:space="preserve">mt17coe120</t>
  </si>
  <si>
    <t xml:space="preserve">kg</t>
  </si>
  <si>
    <t xml:space="preserve">Emulsión asfáltica para protección de coquillas de lana de vidrio, tipo ED según UNE 104231.</t>
  </si>
  <si>
    <t xml:space="preserve">mt27pcg010a</t>
  </si>
  <si>
    <t xml:space="preserve">kg</t>
  </si>
  <si>
    <t xml:space="preserve">Pintura protectora de polietileno clorosulfonado, de color blanco, para aislamiento en exteriores.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</si>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</sst>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1.23"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0.15</v>
      </c>
      <c r="I10" s="12">
        <f ca="1">ROUND(INDIRECT(ADDRESS(ROW()+(0), COLUMN()+(-3), 1))*INDIRECT(ADDRESS(ROW()+(0), COLUMN()+(-1), 1)), 2)</f>
        <v>0.15</v>
      </c>
    </row>
    <row r="11" spans="1:9" ht="45.00" thickBot="1" customHeight="1">
      <c r="A11" s="1" t="s">
        <v>15</v>
      </c>
      <c r="B11" s="1"/>
      <c r="C11" s="10" t="s">
        <v>16</v>
      </c>
      <c r="D11" s="1" t="s">
        <v>17</v>
      </c>
      <c r="E11" s="1"/>
      <c r="F11" s="11">
        <v>1</v>
      </c>
      <c r="G11" s="11"/>
      <c r="H11" s="12">
        <v>3.62</v>
      </c>
      <c r="I11" s="12">
        <f ca="1">ROUND(INDIRECT(ADDRESS(ROW()+(0), COLUMN()+(-3), 1))*INDIRECT(ADDRESS(ROW()+(0), COLUMN()+(-1), 1)), 2)</f>
        <v>3.62</v>
      </c>
    </row>
    <row r="12" spans="1:9" ht="24.00" thickBot="1" customHeight="1">
      <c r="A12" s="1" t="s">
        <v>18</v>
      </c>
      <c r="B12" s="1"/>
      <c r="C12" s="10" t="s">
        <v>19</v>
      </c>
      <c r="D12" s="1" t="s">
        <v>20</v>
      </c>
      <c r="E12" s="1"/>
      <c r="F12" s="11">
        <v>1</v>
      </c>
      <c r="G12" s="11"/>
      <c r="H12" s="12">
        <v>6.58</v>
      </c>
      <c r="I12" s="12">
        <f ca="1">ROUND(INDIRECT(ADDRESS(ROW()+(0), COLUMN()+(-3), 1))*INDIRECT(ADDRESS(ROW()+(0), COLUMN()+(-1), 1)), 2)</f>
        <v>6.58</v>
      </c>
    </row>
    <row r="13" spans="1:9" ht="24.00" thickBot="1" customHeight="1">
      <c r="A13" s="1" t="s">
        <v>21</v>
      </c>
      <c r="B13" s="1"/>
      <c r="C13" s="10" t="s">
        <v>22</v>
      </c>
      <c r="D13" s="1" t="s">
        <v>23</v>
      </c>
      <c r="E13" s="1"/>
      <c r="F13" s="11">
        <v>0.57</v>
      </c>
      <c r="G13" s="11"/>
      <c r="H13" s="12">
        <v>2.04</v>
      </c>
      <c r="I13" s="12">
        <f ca="1">ROUND(INDIRECT(ADDRESS(ROW()+(0), COLUMN()+(-3), 1))*INDIRECT(ADDRESS(ROW()+(0), COLUMN()+(-1), 1)), 2)</f>
        <v>1.16</v>
      </c>
    </row>
    <row r="14" spans="1:9" ht="24.00" thickBot="1" customHeight="1">
      <c r="A14" s="1" t="s">
        <v>24</v>
      </c>
      <c r="B14" s="1"/>
      <c r="C14" s="10" t="s">
        <v>25</v>
      </c>
      <c r="D14" s="1" t="s">
        <v>26</v>
      </c>
      <c r="E14" s="1"/>
      <c r="F14" s="13">
        <v>0.048</v>
      </c>
      <c r="G14" s="13"/>
      <c r="H14" s="14">
        <v>24.03</v>
      </c>
      <c r="I14" s="14">
        <f ca="1">ROUND(INDIRECT(ADDRESS(ROW()+(0), COLUMN()+(-3), 1))*INDIRECT(ADDRESS(ROW()+(0), COLUMN()+(-1), 1)), 2)</f>
        <v>1.15</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12.66</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0.146</v>
      </c>
      <c r="G17" s="11"/>
      <c r="H17" s="12">
        <v>22.74</v>
      </c>
      <c r="I17" s="12">
        <f ca="1">ROUND(INDIRECT(ADDRESS(ROW()+(0), COLUMN()+(-3), 1))*INDIRECT(ADDRESS(ROW()+(0), COLUMN()+(-1), 1)), 2)</f>
        <v>3.32</v>
      </c>
    </row>
    <row r="18" spans="1:9" ht="13.50" thickBot="1" customHeight="1">
      <c r="A18" s="1" t="s">
        <v>32</v>
      </c>
      <c r="B18" s="1"/>
      <c r="C18" s="10" t="s">
        <v>33</v>
      </c>
      <c r="D18" s="1" t="s">
        <v>34</v>
      </c>
      <c r="E18" s="1"/>
      <c r="F18" s="13">
        <v>0.146</v>
      </c>
      <c r="G18" s="13"/>
      <c r="H18" s="14">
        <v>20.98</v>
      </c>
      <c r="I18" s="14">
        <f ca="1">ROUND(INDIRECT(ADDRESS(ROW()+(0), COLUMN()+(-3), 1))*INDIRECT(ADDRESS(ROW()+(0), COLUMN()+(-1), 1)), 2)</f>
        <v>3.06</v>
      </c>
    </row>
    <row r="19" spans="1:9" ht="13.50" thickBot="1" customHeight="1">
      <c r="A19" s="15"/>
      <c r="B19" s="15"/>
      <c r="C19" s="15"/>
      <c r="D19" s="15"/>
      <c r="E19" s="15"/>
      <c r="F19" s="9" t="s">
        <v>35</v>
      </c>
      <c r="G19" s="9"/>
      <c r="H19" s="9"/>
      <c r="I19" s="17">
        <f ca="1">ROUND(SUM(INDIRECT(ADDRESS(ROW()+(-1), COLUMN()+(0), 1)),INDIRECT(ADDRESS(ROW()+(-2), COLUMN()+(0), 1))), 2)</f>
        <v>6.38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19.04</v>
      </c>
      <c r="I21" s="14">
        <f ca="1">ROUND(INDIRECT(ADDRESS(ROW()+(0), COLUMN()+(-3), 1))*INDIRECT(ADDRESS(ROW()+(0), COLUMN()+(-1), 1))/100, 2)</f>
        <v>0.38</v>
      </c>
    </row>
    <row r="22" spans="1:9" ht="13.50" thickBot="1" customHeight="1">
      <c r="A22" s="21" t="s">
        <v>39</v>
      </c>
      <c r="B22" s="21"/>
      <c r="C22" s="22"/>
      <c r="D22" s="23"/>
      <c r="E22" s="23"/>
      <c r="F22" s="24" t="s">
        <v>40</v>
      </c>
      <c r="G22" s="24"/>
      <c r="H22" s="25"/>
      <c r="I22" s="26">
        <f ca="1">ROUND(SUM(INDIRECT(ADDRESS(ROW()+(-1), COLUMN()+(0), 1)),INDIRECT(ADDRESS(ROW()+(-3), COLUMN()+(0), 1)),INDIRECT(ADDRESS(ROW()+(-7), COLUMN()+(0), 1))), 2)</f>
        <v>19.42</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1.07202e+006</v>
      </c>
      <c r="F26" s="29"/>
      <c r="G26" s="29">
        <v>1.07202e+006</v>
      </c>
      <c r="H26" s="29"/>
      <c r="I26" s="29" t="s">
        <v>46</v>
      </c>
    </row>
    <row r="27" spans="1:9" ht="24.0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