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<sst xmlns="http://schemas.openxmlformats.org/spreadsheetml/2006/main" count="56" uniqueCount="56">
  <si>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</si>
  <si>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</si>
  <si>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</si>
  <si>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</si>
  <si>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ducha de obra, bañera, bidé, realizada con tubo de acero galvanizado estirado sin soldadura,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asiento plano, en montaje empotrado, material auxiliar para montaje y sujeción a la obra, derivación particular, protección contra la corrosión por agentes externos, mediante tubo corrugado de PP,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</si>
  <si>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</si>
  <si>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</si>
  <si>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</si>
  <si>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</si>
  <si>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</si>
  <si>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</si>
  <si>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</si>
  <si>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mt08tag400b</t>
  </si>
  <si>
    <t xml:space="preserve">Ud</t>
  </si>
  <si>
    <t xml:space="preserve">Material auxiliar para montaje y sujeción a la obra de las tuberías de acero galvanizado, de 1/2" DN 15 mm.</t>
  </si>
  <si>
    <t xml:space="preserve">mt08tag015bg</t>
  </si>
  <si>
    <t xml:space="preserve">m</t>
  </si>
  <si>
    <t xml:space="preserve">Tubo de acero galvanizado estirado sin soldadura, serie M, de 1/2" DN 15 mm de diámetro y 2,6 mm de espesor, según UNE-EN 10255, con el precio incrementado el 30% en concepto de accesorios y piezas especiales.</t>
  </si>
  <si>
    <t xml:space="preserve">mt37wwt010d</t>
  </si>
  <si>
    <t xml:space="preserve">m</t>
  </si>
  <si>
    <t xml:space="preserve">Tubo flexible corrugado de polipropileno, de 19 mm de diámetro, temperatura de trabajo de hasta 100°C, para señalización y protección mecánica y contra los agentes externos como yeso, cemento, cal, etc., de las tuberías de conducción para agua fría y A.C.S.</t>
  </si>
  <si>
    <t xml:space="preserve">mt08tag400c</t>
  </si>
  <si>
    <t xml:space="preserve">Ud</t>
  </si>
  <si>
    <t xml:space="preserve">Material auxiliar para montaje y sujeción a la obra de las tuberías de acero galvanizado, de 3/4" DN 20 mm.</t>
  </si>
  <si>
    <t xml:space="preserve">mt08tag015cg</t>
  </si>
  <si>
    <t xml:space="preserve">m</t>
  </si>
  <si>
    <t xml:space="preserve">Tubo de acero galvanizado estirado sin soldadura, serie M, de 3/4" DN 20 mm de diámetro y 2,6 mm de espesor, según UNE-EN 10255, con el precio incrementado el 30% en concepto de accesorios y piezas especiales.</t>
  </si>
  <si>
    <t xml:space="preserve">mt37wwt010e</t>
  </si>
  <si>
    <t xml:space="preserve">m</t>
  </si>
  <si>
    <t xml:space="preserve">Tubo flexible corrugado de polipropileno, de 23 mm de diámetro, temperatura de trabajo de hasta 100°C, para señalización y protección mecánica y contra los agentes externos como yeso, cemento, cal, etc., de las tuberías de conducción para agua fría y A.C.S.</t>
  </si>
  <si>
    <t xml:space="preserve">mt08tag400d</t>
  </si>
  <si>
    <t xml:space="preserve">Ud</t>
  </si>
  <si>
    <t xml:space="preserve">Material auxiliar para montaje y sujeción a la obra de las tuberías de acero galvanizado, de 1" DN 25 mm.</t>
  </si>
  <si>
    <t xml:space="preserve">mt08tag015dg</t>
  </si>
  <si>
    <t xml:space="preserve">m</t>
  </si>
  <si>
    <t xml:space="preserve">Tubo de acero galvanizado estirado sin soldadura, serie M, de 1" DN 25 mm de diámetro y 3,2 mm de espesor, según UNE-EN 10255, con el precio incrementado el 30% en concepto de accesorios y piezas especiales.</t>
  </si>
  <si>
    <t xml:space="preserve">mt37wwt010f</t>
  </si>
  <si>
    <t xml:space="preserve">m</t>
  </si>
  <si>
    <t xml:space="preserve">Tubo flexible corrugado de polipropileno, de 29 mm de diámetro, temperatura de trabajo de hasta 100°C, para señalización y protección mecánica y contra los agentes externos como yeso, cemento, cal, etc., de las tuberías de conducción para agua fría y A.C.S.</t>
  </si>
  <si>
    <t xml:space="preserve">mt37sva010b</t>
  </si>
  <si>
    <t xml:space="preserve">Ud</t>
  </si>
  <si>
    <t xml:space="preserve">Llave de paso para empotrar, de asiento plano, de 1"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</si>
  <si>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</si>
  <si>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</si>
  <si>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</si>
  <si>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</si>
  <si>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</si>
  <si>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</si>
  <si>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</si>
  <si>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</si>
  <si>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</si>
  <si>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</si>
  <si>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</si>
  <si>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</si>
  <si>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121,03€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</si>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</sst>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18.9</v>
      </c>
      <c r="G10" s="12">
        <v>0.39</v>
      </c>
      <c r="H10" s="12">
        <f ca="1">ROUND(INDIRECT(ADDRESS(ROW()+(0), COLUMN()+(-2), 1))*INDIRECT(ADDRESS(ROW()+(0), COLUMN()+(-1), 1)), 2)</f>
        <v>7.37</v>
      </c>
    </row>
    <row r="11" spans="1:8" ht="34.50" thickBot="1" customHeight="1">
      <c r="A11" s="1" t="s">
        <v>15</v>
      </c>
      <c r="B11" s="1"/>
      <c r="C11" s="1"/>
      <c r="D11" s="10" t="s">
        <v>16</v>
      </c>
      <c r="E11" s="1" t="s">
        <v>17</v>
      </c>
      <c r="F11" s="11">
        <v>18.9</v>
      </c>
      <c r="G11" s="12">
        <v>10.01</v>
      </c>
      <c r="H11" s="12">
        <f ca="1">ROUND(INDIRECT(ADDRESS(ROW()+(0), COLUMN()+(-2), 1))*INDIRECT(ADDRESS(ROW()+(0), COLUMN()+(-1), 1)), 2)</f>
        <v>189.19</v>
      </c>
    </row>
    <row r="12" spans="1:8" ht="34.50" thickBot="1" customHeight="1">
      <c r="A12" s="1" t="s">
        <v>18</v>
      </c>
      <c r="B12" s="1"/>
      <c r="C12" s="1"/>
      <c r="D12" s="10" t="s">
        <v>19</v>
      </c>
      <c r="E12" s="1" t="s">
        <v>20</v>
      </c>
      <c r="F12" s="11">
        <v>19.845</v>
      </c>
      <c r="G12" s="12">
        <v>0.54</v>
      </c>
      <c r="H12" s="12">
        <f ca="1">ROUND(INDIRECT(ADDRESS(ROW()+(0), COLUMN()+(-2), 1))*INDIRECT(ADDRESS(ROW()+(0), COLUMN()+(-1), 1)), 2)</f>
        <v>10.72</v>
      </c>
    </row>
    <row r="13" spans="1:8" ht="24.00" thickBot="1" customHeight="1">
      <c r="A13" s="1" t="s">
        <v>21</v>
      </c>
      <c r="B13" s="1"/>
      <c r="C13" s="1"/>
      <c r="D13" s="10" t="s">
        <v>22</v>
      </c>
      <c r="E13" s="1" t="s">
        <v>23</v>
      </c>
      <c r="F13" s="11">
        <v>5.4</v>
      </c>
      <c r="G13" s="12">
        <v>0.47</v>
      </c>
      <c r="H13" s="12">
        <f ca="1">ROUND(INDIRECT(ADDRESS(ROW()+(0), COLUMN()+(-2), 1))*INDIRECT(ADDRESS(ROW()+(0), COLUMN()+(-1), 1)), 2)</f>
        <v>2.54</v>
      </c>
    </row>
    <row r="14" spans="1:8" ht="34.50" thickBot="1" customHeight="1">
      <c r="A14" s="1" t="s">
        <v>24</v>
      </c>
      <c r="B14" s="1"/>
      <c r="C14" s="1"/>
      <c r="D14" s="10" t="s">
        <v>25</v>
      </c>
      <c r="E14" s="1" t="s">
        <v>26</v>
      </c>
      <c r="F14" s="11">
        <v>5.4</v>
      </c>
      <c r="G14" s="12">
        <v>12.32</v>
      </c>
      <c r="H14" s="12">
        <f ca="1">ROUND(INDIRECT(ADDRESS(ROW()+(0), COLUMN()+(-2), 1))*INDIRECT(ADDRESS(ROW()+(0), COLUMN()+(-1), 1)), 2)</f>
        <v>66.53</v>
      </c>
    </row>
    <row r="15" spans="1:8" ht="34.50" thickBot="1" customHeight="1">
      <c r="A15" s="1" t="s">
        <v>27</v>
      </c>
      <c r="B15" s="1"/>
      <c r="C15" s="1"/>
      <c r="D15" s="10" t="s">
        <v>28</v>
      </c>
      <c r="E15" s="1" t="s">
        <v>29</v>
      </c>
      <c r="F15" s="11">
        <v>5.67</v>
      </c>
      <c r="G15" s="12">
        <v>0.68</v>
      </c>
      <c r="H15" s="12">
        <f ca="1">ROUND(INDIRECT(ADDRESS(ROW()+(0), COLUMN()+(-2), 1))*INDIRECT(ADDRESS(ROW()+(0), COLUMN()+(-1), 1)), 2)</f>
        <v>3.86</v>
      </c>
    </row>
    <row r="16" spans="1:8" ht="24.00" thickBot="1" customHeight="1">
      <c r="A16" s="1" t="s">
        <v>30</v>
      </c>
      <c r="B16" s="1"/>
      <c r="C16" s="1"/>
      <c r="D16" s="10" t="s">
        <v>31</v>
      </c>
      <c r="E16" s="1" t="s">
        <v>32</v>
      </c>
      <c r="F16" s="11">
        <v>17</v>
      </c>
      <c r="G16" s="12">
        <v>0.65</v>
      </c>
      <c r="H16" s="12">
        <f ca="1">ROUND(INDIRECT(ADDRESS(ROW()+(0), COLUMN()+(-2), 1))*INDIRECT(ADDRESS(ROW()+(0), COLUMN()+(-1), 1)), 2)</f>
        <v>11.05</v>
      </c>
    </row>
    <row r="17" spans="1:8" ht="34.50" thickBot="1" customHeight="1">
      <c r="A17" s="1" t="s">
        <v>33</v>
      </c>
      <c r="B17" s="1"/>
      <c r="C17" s="1"/>
      <c r="D17" s="10" t="s">
        <v>34</v>
      </c>
      <c r="E17" s="1" t="s">
        <v>35</v>
      </c>
      <c r="F17" s="11">
        <v>17</v>
      </c>
      <c r="G17" s="12">
        <v>16.84</v>
      </c>
      <c r="H17" s="12">
        <f ca="1">ROUND(INDIRECT(ADDRESS(ROW()+(0), COLUMN()+(-2), 1))*INDIRECT(ADDRESS(ROW()+(0), COLUMN()+(-1), 1)), 2)</f>
        <v>286.28</v>
      </c>
    </row>
    <row r="18" spans="1:8" ht="34.50" thickBot="1" customHeight="1">
      <c r="A18" s="1" t="s">
        <v>36</v>
      </c>
      <c r="B18" s="1"/>
      <c r="C18" s="1"/>
      <c r="D18" s="10" t="s">
        <v>37</v>
      </c>
      <c r="E18" s="1" t="s">
        <v>38</v>
      </c>
      <c r="F18" s="11">
        <v>17.85</v>
      </c>
      <c r="G18" s="12">
        <v>1.08</v>
      </c>
      <c r="H18" s="12">
        <f ca="1">ROUND(INDIRECT(ADDRESS(ROW()+(0), COLUMN()+(-2), 1))*INDIRECT(ADDRESS(ROW()+(0), COLUMN()+(-1), 1)), 2)</f>
        <v>19.28</v>
      </c>
    </row>
    <row r="19" spans="1:8" ht="13.50" thickBot="1" customHeight="1">
      <c r="A19" s="1" t="s">
        <v>39</v>
      </c>
      <c r="B19" s="1"/>
      <c r="C19" s="1"/>
      <c r="D19" s="10" t="s">
        <v>40</v>
      </c>
      <c r="E19" s="1" t="s">
        <v>41</v>
      </c>
      <c r="F19" s="13">
        <v>2</v>
      </c>
      <c r="G19" s="14">
        <v>15.23</v>
      </c>
      <c r="H19" s="14">
        <f ca="1">ROUND(INDIRECT(ADDRESS(ROW()+(0), COLUMN()+(-2), 1))*INDIRECT(ADDRESS(ROW()+(0), COLUMN()+(-1), 1)), 2)</f>
        <v>30.46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627.28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10.325</v>
      </c>
      <c r="G22" s="12">
        <v>22.74</v>
      </c>
      <c r="H22" s="12">
        <f ca="1">ROUND(INDIRECT(ADDRESS(ROW()+(0), COLUMN()+(-2), 1))*INDIRECT(ADDRESS(ROW()+(0), COLUMN()+(-1), 1)), 2)</f>
        <v>234.79</v>
      </c>
    </row>
    <row r="23" spans="1:8" ht="13.50" thickBot="1" customHeight="1">
      <c r="A23" s="1" t="s">
        <v>47</v>
      </c>
      <c r="B23" s="1"/>
      <c r="C23" s="1"/>
      <c r="D23" s="10" t="s">
        <v>48</v>
      </c>
      <c r="E23" s="1" t="s">
        <v>49</v>
      </c>
      <c r="F23" s="13">
        <v>10.325</v>
      </c>
      <c r="G23" s="14">
        <v>20.98</v>
      </c>
      <c r="H23" s="14">
        <f ca="1">ROUND(INDIRECT(ADDRESS(ROW()+(0), COLUMN()+(-2), 1))*INDIRECT(ADDRESS(ROW()+(0), COLUMN()+(-1), 1)), 2)</f>
        <v>216.62</v>
      </c>
    </row>
    <row r="24" spans="1:8" ht="13.50" thickBot="1" customHeight="1">
      <c r="A24" s="15"/>
      <c r="B24" s="15"/>
      <c r="C24" s="15"/>
      <c r="D24" s="15"/>
      <c r="E24" s="15"/>
      <c r="F24" s="9" t="s">
        <v>50</v>
      </c>
      <c r="G24" s="9"/>
      <c r="H24" s="17">
        <f ca="1">ROUND(SUM(INDIRECT(ADDRESS(ROW()+(-1), COLUMN()+(0), 1)),INDIRECT(ADDRESS(ROW()+(-2), COLUMN()+(0), 1))), 2)</f>
        <v>451.41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1078.69</v>
      </c>
      <c r="H26" s="14">
        <f ca="1">ROUND(INDIRECT(ADDRESS(ROW()+(0), COLUMN()+(-2), 1))*INDIRECT(ADDRESS(ROW()+(0), COLUMN()+(-1), 1))/100, 2)</f>
        <v>21.57</v>
      </c>
    </row>
    <row r="27" spans="1:8" ht="13.50" thickBot="1" customHeight="1">
      <c r="A27" s="21" t="s">
        <v>54</v>
      </c>
      <c r="B27" s="21"/>
      <c r="C27" s="21"/>
      <c r="D27" s="22"/>
      <c r="E27" s="23"/>
      <c r="F27" s="24" t="s">
        <v>55</v>
      </c>
      <c r="G27" s="25"/>
      <c r="H27" s="26">
        <f ca="1">ROUND(SUM(INDIRECT(ADDRESS(ROW()+(-1), COLUMN()+(0), 1)),INDIRECT(ADDRESS(ROW()+(-3), COLUMN()+(0), 1)),INDIRECT(ADDRESS(ROW()+(-7), COLUMN()+(0), 1))), 2)</f>
        <v>1100.26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