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<sst xmlns="http://schemas.openxmlformats.org/spreadsheetml/2006/main" count="41" uniqueCount="41">
  <si>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</si>
  <si>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IFI011</t>
  </si>
  <si>
    <t xml:space="preserve">Ud</t>
  </si>
  <si>
    <t xml:space="preserve">Instalación interior para cuarto de baño.</t>
  </si>
  <si>
    <r>
      <rPr>
        <sz val="8.25"/>
        <color rgb="FF000000"/>
        <rFont val="Arial"/>
        <family val="2"/>
      </rPr>
      <t xml:space="preserve">Instalación interior de fontanería para cuarto de baño con dotación para: inodoro, lavabo sencillo, ducha de obra, bañera, bidé, realizada con tubo de polipropileno copolímero random (PP-R), de color verde, SDR7,4, serie 3,2, "JIMTEN", para la red de agua fría y caliente que conecta la derivación particular o una de sus ramificaciones con cada uno de los aparatos sanitarios, con los diámetros necesarios para cada punto de servicio. Incluso llaves de paso de cuarto húmedo para el corte del suministro de agua, de polipropileno copolímero random (PP-R), material auxiliar para montaje y sujeción a la obra, derivación particular, accesorios de derivaciones.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</si>
  <si>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</si>
  <si>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</si>
  <si>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</si>
  <si>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</si>
  <si>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</si>
  <si>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</si>
  <si>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</si>
  <si>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mt37tpj400i</t>
  </si>
  <si>
    <t xml:space="preserve">Ud</t>
  </si>
  <si>
    <t xml:space="preserve">Material auxiliar para montaje y sujeción a la obra de las tuberías de polipropileno copolímero random (PP-R), SDR7,4, serie 3,2, "JIMTEN", de 20 mm de diámetro exterior.</t>
  </si>
  <si>
    <t xml:space="preserve">mt37tpj010big</t>
  </si>
  <si>
    <t xml:space="preserve">m</t>
  </si>
  <si>
    <t xml:space="preserve">Tubo de polipropileno copolímero random (PP-R), de color verde, SDR7,4, serie 3,2, "JIMTEN", de 20 mm de diámetro exterior y 2,8 mm de espesor, según UNE-EN ISO 15874-2, con el precio incrementado el 30% en concepto de accesorios y piezas especiales.</t>
  </si>
  <si>
    <t xml:space="preserve">mt37tpj400j</t>
  </si>
  <si>
    <t xml:space="preserve">Ud</t>
  </si>
  <si>
    <t xml:space="preserve">Material auxiliar para montaje y sujeción a la obra de las tuberías de polipropileno copolímero random (PP-R), SDR7,4, serie 3,2, "JIMTEN", de 25 mm de diámetro exterior.</t>
  </si>
  <si>
    <t xml:space="preserve">mt37tpj010bjg</t>
  </si>
  <si>
    <t xml:space="preserve">m</t>
  </si>
  <si>
    <t xml:space="preserve">Tubo de polipropileno copolímero random (PP-R), de color verde, SDR7,4, serie 3,2, "JIMTEN", de 25 mm de diámetro exterior y 3,5 mm de espesor, según UNE-EN ISO 15874-2, con el precio incrementado el 30% en concepto de accesorios y piezas especiales.</t>
  </si>
  <si>
    <t xml:space="preserve">mt37avj020b</t>
  </si>
  <si>
    <t xml:space="preserve">Ud</t>
  </si>
  <si>
    <t xml:space="preserve">Válvula de asiento de polipropileno copolímero random (PP-R), "JIMTEN", de 25 mm de diámetro, con maneta de 90 mm de altura y embellecedor cromado.</t>
  </si>
  <si>
    <t xml:space="preserve">Subtotal materiales:</t>
  </si>
  <si>
    <t xml:space="preserve">Mano de obra</t>
  </si>
  <si>
    <t xml:space="preserve">mo008</t>
  </si>
  <si>
    <t xml:space="preserve">h</t>
  </si>
  <si>
    <t xml:space="preserve">Oficial 1ª fontanero.</t>
  </si>
  <si>
    <t xml:space="preserve">mo107</t>
  </si>
  <si>
    <t xml:space="preserve">h</t>
  </si>
  <si>
    <t xml:space="preserve">Ayudante fontanero.</t>
  </si>
  <si>
    <t xml:space="preserve">Subtotal mano de obra:</t>
  </si>
  <si>
    <t xml:space="preserve">Costes directos complementarios</t>
  </si>
  <si>
    <t xml:space="preserve">%</t>
  </si>
  <si>
    <t xml:space="preserve">Costes directos complementarios</t>
  </si>
  <si>
    <t xml:space="preserve">Coste de mantenimiento decenal: 68,26€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</si>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</sst>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7.65" customWidth="1"/>
    <col min="4" max="4" width="74.29" customWidth="1"/>
    <col min="5" max="5" width="14.11" customWidth="1"/>
    <col min="6" max="6" width="9.86"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24.3</v>
      </c>
      <c r="F10" s="12">
        <v>0.12</v>
      </c>
      <c r="G10" s="12">
        <f ca="1">ROUND(INDIRECT(ADDRESS(ROW()+(0), COLUMN()+(-2), 1))*INDIRECT(ADDRESS(ROW()+(0), COLUMN()+(-1), 1)), 2)</f>
        <v>2.92</v>
      </c>
    </row>
    <row r="11" spans="1:7" ht="45.00" thickBot="1" customHeight="1">
      <c r="A11" s="1" t="s">
        <v>15</v>
      </c>
      <c r="B11" s="1"/>
      <c r="C11" s="10" t="s">
        <v>16</v>
      </c>
      <c r="D11" s="1" t="s">
        <v>17</v>
      </c>
      <c r="E11" s="11">
        <v>24.3</v>
      </c>
      <c r="F11" s="12">
        <v>3.2</v>
      </c>
      <c r="G11" s="12">
        <f ca="1">ROUND(INDIRECT(ADDRESS(ROW()+(0), COLUMN()+(-2), 1))*INDIRECT(ADDRESS(ROW()+(0), COLUMN()+(-1), 1)), 2)</f>
        <v>77.76</v>
      </c>
    </row>
    <row r="12" spans="1:7" ht="24.00" thickBot="1" customHeight="1">
      <c r="A12" s="1" t="s">
        <v>18</v>
      </c>
      <c r="B12" s="1"/>
      <c r="C12" s="10" t="s">
        <v>19</v>
      </c>
      <c r="D12" s="1" t="s">
        <v>20</v>
      </c>
      <c r="E12" s="11">
        <v>17</v>
      </c>
      <c r="F12" s="12">
        <v>0.2</v>
      </c>
      <c r="G12" s="12">
        <f ca="1">ROUND(INDIRECT(ADDRESS(ROW()+(0), COLUMN()+(-2), 1))*INDIRECT(ADDRESS(ROW()+(0), COLUMN()+(-1), 1)), 2)</f>
        <v>3.4</v>
      </c>
    </row>
    <row r="13" spans="1:7" ht="45.00" thickBot="1" customHeight="1">
      <c r="A13" s="1" t="s">
        <v>21</v>
      </c>
      <c r="B13" s="1"/>
      <c r="C13" s="10" t="s">
        <v>22</v>
      </c>
      <c r="D13" s="1" t="s">
        <v>23</v>
      </c>
      <c r="E13" s="11">
        <v>17</v>
      </c>
      <c r="F13" s="12">
        <v>5.17</v>
      </c>
      <c r="G13" s="12">
        <f ca="1">ROUND(INDIRECT(ADDRESS(ROW()+(0), COLUMN()+(-2), 1))*INDIRECT(ADDRESS(ROW()+(0), COLUMN()+(-1), 1)), 2)</f>
        <v>87.89</v>
      </c>
    </row>
    <row r="14" spans="1:7" ht="24.00" thickBot="1" customHeight="1">
      <c r="A14" s="1" t="s">
        <v>24</v>
      </c>
      <c r="B14" s="1"/>
      <c r="C14" s="10" t="s">
        <v>25</v>
      </c>
      <c r="D14" s="1" t="s">
        <v>26</v>
      </c>
      <c r="E14" s="13">
        <v>2</v>
      </c>
      <c r="F14" s="14">
        <v>42.16</v>
      </c>
      <c r="G14" s="14">
        <f ca="1">ROUND(INDIRECT(ADDRESS(ROW()+(0), COLUMN()+(-2), 1))*INDIRECT(ADDRESS(ROW()+(0), COLUMN()+(-1), 1)), 2)</f>
        <v>84.32</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256.29</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8.054</v>
      </c>
      <c r="F17" s="12">
        <v>22.74</v>
      </c>
      <c r="G17" s="12">
        <f ca="1">ROUND(INDIRECT(ADDRESS(ROW()+(0), COLUMN()+(-2), 1))*INDIRECT(ADDRESS(ROW()+(0), COLUMN()+(-1), 1)), 2)</f>
        <v>183.15</v>
      </c>
    </row>
    <row r="18" spans="1:7" ht="13.50" thickBot="1" customHeight="1">
      <c r="A18" s="1" t="s">
        <v>32</v>
      </c>
      <c r="B18" s="1"/>
      <c r="C18" s="10" t="s">
        <v>33</v>
      </c>
      <c r="D18" s="1" t="s">
        <v>34</v>
      </c>
      <c r="E18" s="13">
        <v>8.054</v>
      </c>
      <c r="F18" s="14">
        <v>20.98</v>
      </c>
      <c r="G18" s="14">
        <f ca="1">ROUND(INDIRECT(ADDRESS(ROW()+(0), COLUMN()+(-2), 1))*INDIRECT(ADDRESS(ROW()+(0), COLUMN()+(-1), 1)), 2)</f>
        <v>168.97</v>
      </c>
    </row>
    <row r="19" spans="1:7" ht="13.50" thickBot="1" customHeight="1">
      <c r="A19" s="15"/>
      <c r="B19" s="15"/>
      <c r="C19" s="15"/>
      <c r="D19" s="15"/>
      <c r="E19" s="9" t="s">
        <v>35</v>
      </c>
      <c r="F19" s="9"/>
      <c r="G19" s="17">
        <f ca="1">ROUND(SUM(INDIRECT(ADDRESS(ROW()+(-1), COLUMN()+(0), 1)),INDIRECT(ADDRESS(ROW()+(-2), COLUMN()+(0), 1))), 2)</f>
        <v>352.12</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608.41</v>
      </c>
      <c r="G21" s="14">
        <f ca="1">ROUND(INDIRECT(ADDRESS(ROW()+(0), COLUMN()+(-2), 1))*INDIRECT(ADDRESS(ROW()+(0), COLUMN()+(-1), 1))/100, 2)</f>
        <v>12.17</v>
      </c>
    </row>
    <row r="22" spans="1:7" ht="13.50" thickBot="1" customHeight="1">
      <c r="A22" s="21" t="s">
        <v>39</v>
      </c>
      <c r="B22" s="21"/>
      <c r="C22" s="22"/>
      <c r="D22" s="23"/>
      <c r="E22" s="24" t="s">
        <v>40</v>
      </c>
      <c r="F22" s="25"/>
      <c r="G22" s="26">
        <f ca="1">ROUND(SUM(INDIRECT(ADDRESS(ROW()+(-1), COLUMN()+(0), 1)),INDIRECT(ADDRESS(ROW()+(-3), COLUMN()+(0), 1)),INDIRECT(ADDRESS(ROW()+(-7), COLUMN()+(0), 1))), 2)</f>
        <v>620.58</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