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<sst xmlns="http://schemas.openxmlformats.org/spreadsheetml/2006/main" count="44" uniqueCount="44">
  <si>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</si>
  <si>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IFI013</t>
  </si>
  <si>
    <t xml:space="preserve">Ud</t>
  </si>
  <si>
    <t xml:space="preserve">Instalación interior para galería.</t>
  </si>
  <si>
    <r>
      <rPr>
        <sz val="8.25"/>
        <color rgb="FF000000"/>
        <rFont val="Arial"/>
        <family val="2"/>
      </rPr>
      <t xml:space="preserve">Instalación interior de fontanería para galería con dotación para: lavadero, toma y llave de paso para lavadora, realizada con tubo de polipropileno copolímero random/aluminio/polipropileno copolímero random (PP-R/Al/PP-R), serie 3,2, para la red de agua fría y caliente que conecta la derivación particular o una de sus ramificaciones con cada uno de los aparatos sanitarios, con los diámetros necesarios para cada punto de servicio. Incluso llaves de paso de cuarto húmedo para el corte del suministro de agua, de polipropileno copolímero random (PP-R), material auxiliar para montaje y sujeción a la obra, derivación particular, accesorios de derivaciones.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</si>
  <si>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</si>
  <si>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</si>
  <si>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</si>
  <si>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</si>
  <si>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</si>
  <si>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</si>
  <si>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</si>
  <si>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mt37toa401a</t>
  </si>
  <si>
    <t xml:space="preserve">Ud</t>
  </si>
  <si>
    <t xml:space="preserve">Material auxiliar para montaje y sujeción a la obra de las tuberías multicapa de polipropileno copolímero random/aluminio/polipropileno copolímero random (PP-R/Al/PP-R), serie 3,2, de 16 mm de diámetro exterior.</t>
  </si>
  <si>
    <t xml:space="preserve">mt37toa111ag</t>
  </si>
  <si>
    <t xml:space="preserve">m</t>
  </si>
  <si>
    <t xml:space="preserve">Tubo multicapa de polipropileno copolímero random/aluminio/polipropileno copolímero random (PP-R/Al/PP-R), serie 3,2, de 16 mm de diámetro exterior y 2,2 mm de espesor, según UNE-EN ISO 15874-2, con el precio incrementado el 30% en concepto de accesorios y piezas especiales.</t>
  </si>
  <si>
    <t xml:space="preserve">mt37toa401b</t>
  </si>
  <si>
    <t xml:space="preserve">Ud</t>
  </si>
  <si>
    <t xml:space="preserve">Material auxiliar para montaje y sujeción a la obra de las tuberías multicapa de polipropileno copolímero random/aluminio/polipropileno copolímero random (PP-R/Al/PP-R), serie 3,2, de 20 mm de diámetro exterior.</t>
  </si>
  <si>
    <t xml:space="preserve">mt37toa111bg</t>
  </si>
  <si>
    <t xml:space="preserve">m</t>
  </si>
  <si>
    <t xml:space="preserve">Tubo multicapa de polipropileno copolímero random/aluminio/polipropileno copolímero random (PP-R/Al/PP-R), serie 3,2, de 20 mm de diámetro exterior y 2,8 mm de espesor, según UNE-EN ISO 15874-2, con el precio incrementado el 30% en concepto de accesorios y piezas especiales.</t>
  </si>
  <si>
    <t xml:space="preserve">mt37sva010a</t>
  </si>
  <si>
    <t xml:space="preserve">Ud</t>
  </si>
  <si>
    <t xml:space="preserve">Llave de paso para empotrar, de asiento plano, de 3/4" de diámetro, calidad básica.</t>
  </si>
  <si>
    <t xml:space="preserve">mt31gcg070a</t>
  </si>
  <si>
    <t xml:space="preserve">Ud</t>
  </si>
  <si>
    <t xml:space="preserve">Llave de paso para lavadora o lavavajillas, para roscar, gama básica, de 1/2" de diámetro.</t>
  </si>
  <si>
    <t xml:space="preserve">Subtotal materiales:</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</si>
  <si>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</si>
  <si>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</si>
  <si>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</si>
  <si>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</si>
  <si>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</si>
  <si>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</si>
  <si>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</si>
  <si>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</si>
  <si>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</si>
  <si>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</si>
  <si>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</si>
  <si>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t xml:space="preserve">Coste de mantenimiento decenal: 30,30€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</si>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</sst>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7.99" customWidth="1"/>
    <col min="4" max="4" width="74.97"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2.7</v>
      </c>
      <c r="F10" s="12">
        <v>0.1</v>
      </c>
      <c r="G10" s="12">
        <f ca="1">ROUND(INDIRECT(ADDRESS(ROW()+(0), COLUMN()+(-2), 1))*INDIRECT(ADDRESS(ROW()+(0), COLUMN()+(-1), 1)), 2)</f>
        <v>0.27</v>
      </c>
    </row>
    <row r="11" spans="1:7" ht="45.00" thickBot="1" customHeight="1">
      <c r="A11" s="1" t="s">
        <v>15</v>
      </c>
      <c r="B11" s="1"/>
      <c r="C11" s="10" t="s">
        <v>16</v>
      </c>
      <c r="D11" s="1" t="s">
        <v>17</v>
      </c>
      <c r="E11" s="11">
        <v>2.7</v>
      </c>
      <c r="F11" s="12">
        <v>3.75</v>
      </c>
      <c r="G11" s="12">
        <f ca="1">ROUND(INDIRECT(ADDRESS(ROW()+(0), COLUMN()+(-2), 1))*INDIRECT(ADDRESS(ROW()+(0), COLUMN()+(-1), 1)), 2)</f>
        <v>10.13</v>
      </c>
    </row>
    <row r="12" spans="1:7" ht="34.50" thickBot="1" customHeight="1">
      <c r="A12" s="1" t="s">
        <v>18</v>
      </c>
      <c r="B12" s="1"/>
      <c r="C12" s="10" t="s">
        <v>19</v>
      </c>
      <c r="D12" s="1" t="s">
        <v>20</v>
      </c>
      <c r="E12" s="11">
        <v>13.4</v>
      </c>
      <c r="F12" s="12">
        <v>0.14</v>
      </c>
      <c r="G12" s="12">
        <f ca="1">ROUND(INDIRECT(ADDRESS(ROW()+(0), COLUMN()+(-2), 1))*INDIRECT(ADDRESS(ROW()+(0), COLUMN()+(-1), 1)), 2)</f>
        <v>1.88</v>
      </c>
    </row>
    <row r="13" spans="1:7" ht="45.00" thickBot="1" customHeight="1">
      <c r="A13" s="1" t="s">
        <v>21</v>
      </c>
      <c r="B13" s="1"/>
      <c r="C13" s="10" t="s">
        <v>22</v>
      </c>
      <c r="D13" s="1" t="s">
        <v>23</v>
      </c>
      <c r="E13" s="11">
        <v>13.4</v>
      </c>
      <c r="F13" s="12">
        <v>5.15</v>
      </c>
      <c r="G13" s="12">
        <f ca="1">ROUND(INDIRECT(ADDRESS(ROW()+(0), COLUMN()+(-2), 1))*INDIRECT(ADDRESS(ROW()+(0), COLUMN()+(-1), 1)), 2)</f>
        <v>69.01</v>
      </c>
    </row>
    <row r="14" spans="1:7" ht="13.50" thickBot="1" customHeight="1">
      <c r="A14" s="1" t="s">
        <v>24</v>
      </c>
      <c r="B14" s="1"/>
      <c r="C14" s="10" t="s">
        <v>25</v>
      </c>
      <c r="D14" s="1" t="s">
        <v>26</v>
      </c>
      <c r="E14" s="11">
        <v>2</v>
      </c>
      <c r="F14" s="12">
        <v>12.92</v>
      </c>
      <c r="G14" s="12">
        <f ca="1">ROUND(INDIRECT(ADDRESS(ROW()+(0), COLUMN()+(-2), 1))*INDIRECT(ADDRESS(ROW()+(0), COLUMN()+(-1), 1)), 2)</f>
        <v>25.84</v>
      </c>
    </row>
    <row r="15" spans="1:7" ht="24.00" thickBot="1" customHeight="1">
      <c r="A15" s="1" t="s">
        <v>27</v>
      </c>
      <c r="B15" s="1"/>
      <c r="C15" s="10" t="s">
        <v>28</v>
      </c>
      <c r="D15" s="1" t="s">
        <v>29</v>
      </c>
      <c r="E15" s="13">
        <v>1</v>
      </c>
      <c r="F15" s="14">
        <v>25.61</v>
      </c>
      <c r="G15" s="14">
        <f ca="1">ROUND(INDIRECT(ADDRESS(ROW()+(0), COLUMN()+(-2), 1))*INDIRECT(ADDRESS(ROW()+(0), COLUMN()+(-1), 1)), 2)</f>
        <v>25.61</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132.74</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3.14</v>
      </c>
      <c r="F18" s="12">
        <v>22.74</v>
      </c>
      <c r="G18" s="12">
        <f ca="1">ROUND(INDIRECT(ADDRESS(ROW()+(0), COLUMN()+(-2), 1))*INDIRECT(ADDRESS(ROW()+(0), COLUMN()+(-1), 1)), 2)</f>
        <v>71.4</v>
      </c>
    </row>
    <row r="19" spans="1:7" ht="13.50" thickBot="1" customHeight="1">
      <c r="A19" s="1" t="s">
        <v>35</v>
      </c>
      <c r="B19" s="1"/>
      <c r="C19" s="10" t="s">
        <v>36</v>
      </c>
      <c r="D19" s="1" t="s">
        <v>37</v>
      </c>
      <c r="E19" s="13">
        <v>3.14</v>
      </c>
      <c r="F19" s="14">
        <v>20.98</v>
      </c>
      <c r="G19" s="14">
        <f ca="1">ROUND(INDIRECT(ADDRESS(ROW()+(0), COLUMN()+(-2), 1))*INDIRECT(ADDRESS(ROW()+(0), COLUMN()+(-1), 1)), 2)</f>
        <v>65.88</v>
      </c>
    </row>
    <row r="20" spans="1:7" ht="13.50" thickBot="1" customHeight="1">
      <c r="A20" s="15"/>
      <c r="B20" s="15"/>
      <c r="C20" s="15"/>
      <c r="D20" s="15"/>
      <c r="E20" s="9" t="s">
        <v>38</v>
      </c>
      <c r="F20" s="9"/>
      <c r="G20" s="17">
        <f ca="1">ROUND(SUM(INDIRECT(ADDRESS(ROW()+(-1), COLUMN()+(0), 1)),INDIRECT(ADDRESS(ROW()+(-2), COLUMN()+(0), 1))), 2)</f>
        <v>137.28</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1)),INDIRECT(ADDRESS(ROW()+(-6), COLUMN()+(1), 1))), 2)</f>
        <v>270.02</v>
      </c>
      <c r="G22" s="14">
        <f ca="1">ROUND(INDIRECT(ADDRESS(ROW()+(0), COLUMN()+(-2), 1))*INDIRECT(ADDRESS(ROW()+(0), COLUMN()+(-1), 1))/100, 2)</f>
        <v>5.4</v>
      </c>
    </row>
    <row r="23" spans="1:7" ht="13.50" thickBot="1" customHeight="1">
      <c r="A23" s="21" t="s">
        <v>42</v>
      </c>
      <c r="B23" s="21"/>
      <c r="C23" s="22"/>
      <c r="D23" s="23"/>
      <c r="E23" s="24" t="s">
        <v>43</v>
      </c>
      <c r="F23" s="25"/>
      <c r="G23" s="26">
        <f ca="1">ROUND(SUM(INDIRECT(ADDRESS(ROW()+(-1), COLUMN()+(0), 1)),INDIRECT(ADDRESS(ROW()+(-3), COLUMN()+(0), 1)),INDIRECT(ADDRESS(ROW()+(-7), COLUMN()+(0), 1))), 2)</f>
        <v>275.42</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