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<sst xmlns="http://schemas.openxmlformats.org/spreadsheetml/2006/main" count="35" uniqueCount="35">
  <si>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</si>
  <si>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FAZ025</t>
  </si>
  <si>
    <t xml:space="preserve">m²</t>
  </si>
  <si>
    <t xml:space="preserve">Revestimiento exterior de fachada ventilada, de lamas de madera termotratada. Sistema "LUNAWOOD".</t>
  </si>
  <si>
    <r>
      <rPr>
        <sz val="8.25"/>
        <color rgb="FF000000"/>
        <rFont val="Arial"/>
        <family val="2"/>
      </rPr>
      <t xml:space="preserve">Revestimiento exterior de fachada ventilada, de lamas de madera termotratada Thermowood®, grupo botánico coníferas, procedente del Norte y Nordeste de Europa, con certificado PEFC, de sección rectangular, con los bordes machihembrados, Luna Triple Shadow 32x140 "LUNAWOOD", de 140x32 mm, de hasta 5400 mm de longitud, con clase de uso 3.1, según UNE-EN 335, con resistencia al fuego D-s2, d0, según UNE-EN 13501-1; colocación en posición horizontal con clavos de acero inoxidable, sobre subestructura soporte formada por rastrel de 46x46 mm de sección, de madera de pino pinaster (Pinus pinaster), tratada en autoclave, con clase de uso 4, según UNE-EN 335, con una separación de 600 mm, fijados a soporte de fábrica cerámica con tacos de nylon con tornillos de cabeza avellanada, de acero galvanizado.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</si>
  <si>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</si>
  <si>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</si>
  <si>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</si>
  <si>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</si>
  <si>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</si>
  <si>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</si>
  <si>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</si>
  <si>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mt07mee203fA</t>
  </si>
  <si>
    <t xml:space="preserve">m</t>
  </si>
  <si>
    <t xml:space="preserve">Rastrel de 46x46 mm de sección, de madera de pino pinaster (Pinus pinaster), tratada en autoclave, con clase de uso 4, según UNE-EN 335, acabado cepillado, con humedad inferior al 20%.</t>
  </si>
  <si>
    <t xml:space="preserve">mt26aaa240be</t>
  </si>
  <si>
    <t xml:space="preserve">Ud</t>
  </si>
  <si>
    <t xml:space="preserve">Taco de nylon con tornillo de cabeza avellanada, de acero galvanizado, de 8 mm de diámetro y 80 mm de longitud.</t>
  </si>
  <si>
    <t xml:space="preserve">mt22blu010aqb</t>
  </si>
  <si>
    <t xml:space="preserve">m²</t>
  </si>
  <si>
    <t xml:space="preserve">Lamas de madera termotratada Thermowood®, grupo botánico coníferas, procedente del Norte y Nordeste de Europa, con certificado PEFC, de sección rectangular, con los bordes machihembrados, Luna Triple Shadow 32x140 "LUNAWOOD", de 140x32 mm, de hasta 5400 mm de longitud, con clase de uso 3.1, según UNE-EN 335, con resistencia al fuego D-s2, d0, según UNE-EN 13501-1, corte en taller, para montaje en obra, con clavos de acero inoxidable para la fijación del revestimiento a la subestructura soporte; con el precio incrementado el 5% en concepto de piezas especiales para la resolución de puntos singulares.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</si>
  <si>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</si>
  <si>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</si>
  <si>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</si>
  <si>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</si>
  <si>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</si>
  <si>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</si>
  <si>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</si>
  <si>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</si>
  <si>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</si>
  <si>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</si>
  <si>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</si>
  <si>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</si>
  <si>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4,08€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</si>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</sst>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1.7</v>
      </c>
      <c r="F10" s="12">
        <v>2.25</v>
      </c>
      <c r="G10" s="12">
        <f ca="1">ROUND(INDIRECT(ADDRESS(ROW()+(0), COLUMN()+(-2), 1))*INDIRECT(ADDRESS(ROW()+(0), COLUMN()+(-1), 1)), 2)</f>
        <v>3.83</v>
      </c>
    </row>
    <row r="11" spans="1:7" ht="24.00" thickBot="1" customHeight="1">
      <c r="A11" s="1" t="s">
        <v>15</v>
      </c>
      <c r="B11" s="1"/>
      <c r="C11" s="10" t="s">
        <v>16</v>
      </c>
      <c r="D11" s="1" t="s">
        <v>17</v>
      </c>
      <c r="E11" s="11">
        <v>6</v>
      </c>
      <c r="F11" s="12">
        <v>0.55</v>
      </c>
      <c r="G11" s="12">
        <f ca="1">ROUND(INDIRECT(ADDRESS(ROW()+(0), COLUMN()+(-2), 1))*INDIRECT(ADDRESS(ROW()+(0), COLUMN()+(-1), 1)), 2)</f>
        <v>3.3</v>
      </c>
    </row>
    <row r="12" spans="1:7" ht="87.00" thickBot="1" customHeight="1">
      <c r="A12" s="1" t="s">
        <v>18</v>
      </c>
      <c r="B12" s="1"/>
      <c r="C12" s="10" t="s">
        <v>19</v>
      </c>
      <c r="D12" s="1" t="s">
        <v>20</v>
      </c>
      <c r="E12" s="13">
        <v>1.05</v>
      </c>
      <c r="F12" s="14">
        <v>90.3</v>
      </c>
      <c r="G12" s="14">
        <f ca="1">ROUND(INDIRECT(ADDRESS(ROW()+(0), COLUMN()+(-2), 1))*INDIRECT(ADDRESS(ROW()+(0), COLUMN()+(-1), 1)), 2)</f>
        <v>94.82</v>
      </c>
    </row>
    <row r="13" spans="1:7" ht="13.50" thickBot="1" customHeight="1">
      <c r="A13" s="15"/>
      <c r="B13" s="15"/>
      <c r="C13" s="15"/>
      <c r="D13" s="15"/>
      <c r="E13" s="9" t="s">
        <v>21</v>
      </c>
      <c r="F13" s="9"/>
      <c r="G13" s="17">
        <f ca="1">ROUND(SUM(INDIRECT(ADDRESS(ROW()+(-1), COLUMN()+(0), 1)),INDIRECT(ADDRESS(ROW()+(-2), COLUMN()+(0), 1)),INDIRECT(ADDRESS(ROW()+(-3), COLUMN()+(0), 1))), 2)</f>
        <v>101.95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0.72</v>
      </c>
      <c r="F15" s="12">
        <v>22.74</v>
      </c>
      <c r="G15" s="12">
        <f ca="1">ROUND(INDIRECT(ADDRESS(ROW()+(0), COLUMN()+(-2), 1))*INDIRECT(ADDRESS(ROW()+(0), COLUMN()+(-1), 1)), 2)</f>
        <v>16.37</v>
      </c>
    </row>
    <row r="16" spans="1:7" ht="13.50" thickBot="1" customHeight="1">
      <c r="A16" s="1" t="s">
        <v>26</v>
      </c>
      <c r="B16" s="1"/>
      <c r="C16" s="10" t="s">
        <v>27</v>
      </c>
      <c r="D16" s="1" t="s">
        <v>28</v>
      </c>
      <c r="E16" s="13">
        <v>0.72</v>
      </c>
      <c r="F16" s="14">
        <v>21.02</v>
      </c>
      <c r="G16" s="14">
        <f ca="1">ROUND(INDIRECT(ADDRESS(ROW()+(0), COLUMN()+(-2), 1))*INDIRECT(ADDRESS(ROW()+(0), COLUMN()+(-1), 1)), 2)</f>
        <v>15.13</v>
      </c>
    </row>
    <row r="17" spans="1:7" ht="13.50" thickBot="1" customHeight="1">
      <c r="A17" s="15"/>
      <c r="B17" s="15"/>
      <c r="C17" s="15"/>
      <c r="D17" s="15"/>
      <c r="E17" s="9" t="s">
        <v>29</v>
      </c>
      <c r="F17" s="9"/>
      <c r="G17" s="17">
        <f ca="1">ROUND(SUM(INDIRECT(ADDRESS(ROW()+(-1), COLUMN()+(0), 1)),INDIRECT(ADDRESS(ROW()+(-2), COLUMN()+(0), 1))), 2)</f>
        <v>31.5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133.45</v>
      </c>
      <c r="G19" s="14">
        <f ca="1">ROUND(INDIRECT(ADDRESS(ROW()+(0), COLUMN()+(-2), 1))*INDIRECT(ADDRESS(ROW()+(0), COLUMN()+(-1), 1))/100, 2)</f>
        <v>2.67</v>
      </c>
    </row>
    <row r="20" spans="1:7" ht="13.50" thickBot="1" customHeight="1">
      <c r="A20" s="21" t="s">
        <v>33</v>
      </c>
      <c r="B20" s="21"/>
      <c r="C20" s="22"/>
      <c r="D20" s="23"/>
      <c r="E20" s="24" t="s">
        <v>34</v>
      </c>
      <c r="F20" s="25"/>
      <c r="G20" s="26">
        <f ca="1">ROUND(SUM(INDIRECT(ADDRESS(ROW()+(-1), COLUMN()+(0), 1)),INDIRECT(ADDRESS(ROW()+(-3), COLUMN()+(0), 1)),INDIRECT(ADDRESS(ROW()+(-7), COLUMN()+(0), 1))), 2)</f>
        <v>136.12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