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<sst xmlns="http://schemas.openxmlformats.org/spreadsheetml/2006/main" count="44" uniqueCount="44">
  <si>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</si>
  <si>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FAZ025</t>
  </si>
  <si>
    <t xml:space="preserve">m²</t>
  </si>
  <si>
    <t xml:space="preserve">Revestimiento exterior de fachada ventilada, de lamas de madera termotratada. Sistema "LUNAWOOD".</t>
  </si>
  <si>
    <r>
      <rPr>
        <sz val="8.25"/>
        <color rgb="FF000000"/>
        <rFont val="Arial"/>
        <family val="2"/>
      </rPr>
      <t xml:space="preserve">Revestimiento exterior de fachada ventilada, de lamas de madera termotratada Thermowood®, grupo botánico coníferas, procedente del Norte y Nordeste de Europa, con certificado PEFC, de sección rectangular, con los bordes machihembrados, Luna Triple Shadow 32x140 "LUNAWOOD", de 140x32 mm, de hasta 5400 mm de longitud, con clase de uso 3.1, según UNE-EN 335, con resistencia al fuego D-s2, d0, según UNE-EN 13501-1; colocación en posición horizontal con tornillos autorroscantes de acero inoxidable, sobre subestructura soporte formada por rastrel de 46x46 mm de sección, de madera de pino pinaster (Pinus pinaster), tratada en autoclave, con clase de uso 4, según UNE-EN 335, con una separación de 600 mm, fijados a soporte de madera con tornillos de acero al carbono; aplicación de dos manos de lasur al agua hidrófugo de secado rápido para exterior, color, acabado mate rendimiento: 0,074 l/m² cada mano como tratamiento protector y decorativo. El precio no incluye el aislamiento térmico.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</si>
  <si>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</si>
  <si>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</si>
  <si>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</si>
  <si>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</si>
  <si>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</si>
  <si>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</si>
  <si>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</si>
  <si>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mt07mee203fA</t>
  </si>
  <si>
    <t xml:space="preserve">m</t>
  </si>
  <si>
    <t xml:space="preserve">Rastrel de 46x46 mm de sección, de madera de pino pinaster (Pinus pinaster), tratada en autoclave, con clase de uso 4, según UNE-EN 335, acabado cepillado, con humedad inferior al 20%.</t>
  </si>
  <si>
    <t xml:space="preserve">mt07emr411ad</t>
  </si>
  <si>
    <t xml:space="preserve">Ud</t>
  </si>
  <si>
    <t xml:space="preserve">Tornillo de 5 mm de diámetro y 80 mm de longitud, de acero al carbono, para uso exterior.</t>
  </si>
  <si>
    <t xml:space="preserve">mt22blu010arb</t>
  </si>
  <si>
    <t xml:space="preserve">m²</t>
  </si>
  <si>
    <t xml:space="preserve">Lamas de madera termotratada Thermowood®, grupo botánico coníferas, procedente del Norte y Nordeste de Europa, con certificado PEFC, de sección rectangular, con los bordes machihembrados, Luna Triple Shadow 32x140 "LUNAWOOD", de 140x32 mm, de hasta 5400 mm de longitud, con clase de uso 3.1, según UNE-EN 335, con resistencia al fuego D-s2, d0, según UNE-EN 13501-1, corte en taller, para montaje en obra, con tornillos autorroscantes de acero inoxidable para la fijación del revestimiento a la subestructura soporte; con el precio incrementado el 5% en concepto de piezas especiales para la resolución de puntos singulares.</t>
  </si>
  <si>
    <t xml:space="preserve">mt27lsa030c</t>
  </si>
  <si>
    <t xml:space="preserve">l</t>
  </si>
  <si>
    <t xml:space="preserve">Lasur al agua hidrófugo de secado rápido para exterior, color, acabado mate, con un agente biocida, contra hongos de mancha azul y moho, permeable al vapor de agua, con resistencia a los rayos UV y a la intemperie, para aplicar con pincel, brocha, rodillo o pistola, como tratamiento protector y decorativo.</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</si>
  <si>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</si>
  <si>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</si>
  <si>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</si>
  <si>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</si>
  <si>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</si>
  <si>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</si>
  <si>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</si>
  <si>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</si>
  <si>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mo038</t>
  </si>
  <si>
    <t xml:space="preserve">h</t>
  </si>
  <si>
    <t xml:space="preserve">Oficial 1ª pintor.</t>
  </si>
  <si>
    <t xml:space="preserve">mo076</t>
  </si>
  <si>
    <t xml:space="preserve">h</t>
  </si>
  <si>
    <t xml:space="preserve">Ayudante pintor.</t>
  </si>
  <si>
    <t xml:space="preserve">Subtotal mano de obra:</t>
  </si>
  <si>
    <t xml:space="preserve">Costes directos complementarios</t>
  </si>
  <si>
    <t xml:space="preserve">%</t>
  </si>
  <si>
    <t xml:space="preserve">Costes directos complementarios</t>
  </si>
  <si>
    <t xml:space="preserve">Coste de mantenimiento decenal: 21,64€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</si>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</sst>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14" customWidth="1"/>
    <col min="4" max="4" width="74.12"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1.7</v>
      </c>
      <c r="F10" s="12">
        <v>2.25</v>
      </c>
      <c r="G10" s="12">
        <f ca="1">ROUND(INDIRECT(ADDRESS(ROW()+(0), COLUMN()+(-2), 1))*INDIRECT(ADDRESS(ROW()+(0), COLUMN()+(-1), 1)), 2)</f>
        <v>3.83</v>
      </c>
    </row>
    <row r="11" spans="1:7" ht="24.00" thickBot="1" customHeight="1">
      <c r="A11" s="1" t="s">
        <v>15</v>
      </c>
      <c r="B11" s="1"/>
      <c r="C11" s="10" t="s">
        <v>16</v>
      </c>
      <c r="D11" s="1" t="s">
        <v>17</v>
      </c>
      <c r="E11" s="11">
        <v>6</v>
      </c>
      <c r="F11" s="12">
        <v>0.13</v>
      </c>
      <c r="G11" s="12">
        <f ca="1">ROUND(INDIRECT(ADDRESS(ROW()+(0), COLUMN()+(-2), 1))*INDIRECT(ADDRESS(ROW()+(0), COLUMN()+(-1), 1)), 2)</f>
        <v>0.78</v>
      </c>
    </row>
    <row r="12" spans="1:7" ht="87.00" thickBot="1" customHeight="1">
      <c r="A12" s="1" t="s">
        <v>18</v>
      </c>
      <c r="B12" s="1"/>
      <c r="C12" s="10" t="s">
        <v>19</v>
      </c>
      <c r="D12" s="1" t="s">
        <v>20</v>
      </c>
      <c r="E12" s="11">
        <v>1.05</v>
      </c>
      <c r="F12" s="12">
        <v>92.11</v>
      </c>
      <c r="G12" s="12">
        <f ca="1">ROUND(INDIRECT(ADDRESS(ROW()+(0), COLUMN()+(-2), 1))*INDIRECT(ADDRESS(ROW()+(0), COLUMN()+(-1), 1)), 2)</f>
        <v>96.72</v>
      </c>
    </row>
    <row r="13" spans="1:7" ht="45.00" thickBot="1" customHeight="1">
      <c r="A13" s="1" t="s">
        <v>21</v>
      </c>
      <c r="B13" s="1"/>
      <c r="C13" s="10" t="s">
        <v>22</v>
      </c>
      <c r="D13" s="1" t="s">
        <v>23</v>
      </c>
      <c r="E13" s="13">
        <v>0.178</v>
      </c>
      <c r="F13" s="14">
        <v>18.92</v>
      </c>
      <c r="G13" s="14">
        <f ca="1">ROUND(INDIRECT(ADDRESS(ROW()+(0), COLUMN()+(-2), 1))*INDIRECT(ADDRESS(ROW()+(0), COLUMN()+(-1), 1)), 2)</f>
        <v>3.37</v>
      </c>
    </row>
    <row r="14" spans="1:7" ht="13.50" thickBot="1" customHeight="1">
      <c r="A14" s="15"/>
      <c r="B14" s="15"/>
      <c r="C14" s="15"/>
      <c r="D14" s="15"/>
      <c r="E14" s="9" t="s">
        <v>24</v>
      </c>
      <c r="F14" s="9"/>
      <c r="G14" s="17">
        <f ca="1">ROUND(SUM(INDIRECT(ADDRESS(ROW()+(-1), COLUMN()+(0), 1)),INDIRECT(ADDRESS(ROW()+(-2), COLUMN()+(0), 1)),INDIRECT(ADDRESS(ROW()+(-3), COLUMN()+(0), 1)),INDIRECT(ADDRESS(ROW()+(-4), COLUMN()+(0), 1))), 2)</f>
        <v>104.7</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0.75</v>
      </c>
      <c r="F16" s="12">
        <v>22.74</v>
      </c>
      <c r="G16" s="12">
        <f ca="1">ROUND(INDIRECT(ADDRESS(ROW()+(0), COLUMN()+(-2), 1))*INDIRECT(ADDRESS(ROW()+(0), COLUMN()+(-1), 1)), 2)</f>
        <v>17.06</v>
      </c>
    </row>
    <row r="17" spans="1:7" ht="13.50" thickBot="1" customHeight="1">
      <c r="A17" s="1" t="s">
        <v>29</v>
      </c>
      <c r="B17" s="1"/>
      <c r="C17" s="10" t="s">
        <v>30</v>
      </c>
      <c r="D17" s="1" t="s">
        <v>31</v>
      </c>
      <c r="E17" s="11">
        <v>0.75</v>
      </c>
      <c r="F17" s="12">
        <v>21.02</v>
      </c>
      <c r="G17" s="12">
        <f ca="1">ROUND(INDIRECT(ADDRESS(ROW()+(0), COLUMN()+(-2), 1))*INDIRECT(ADDRESS(ROW()+(0), COLUMN()+(-1), 1)), 2)</f>
        <v>15.77</v>
      </c>
    </row>
    <row r="18" spans="1:7" ht="13.50" thickBot="1" customHeight="1">
      <c r="A18" s="1" t="s">
        <v>32</v>
      </c>
      <c r="B18" s="1"/>
      <c r="C18" s="10" t="s">
        <v>33</v>
      </c>
      <c r="D18" s="1" t="s">
        <v>34</v>
      </c>
      <c r="E18" s="11">
        <v>0.12</v>
      </c>
      <c r="F18" s="12">
        <v>22.13</v>
      </c>
      <c r="G18" s="12">
        <f ca="1">ROUND(INDIRECT(ADDRESS(ROW()+(0), COLUMN()+(-2), 1))*INDIRECT(ADDRESS(ROW()+(0), COLUMN()+(-1), 1)), 2)</f>
        <v>2.66</v>
      </c>
    </row>
    <row r="19" spans="1:7" ht="13.50" thickBot="1" customHeight="1">
      <c r="A19" s="1" t="s">
        <v>35</v>
      </c>
      <c r="B19" s="1"/>
      <c r="C19" s="10" t="s">
        <v>36</v>
      </c>
      <c r="D19" s="1" t="s">
        <v>37</v>
      </c>
      <c r="E19" s="13">
        <v>0.06</v>
      </c>
      <c r="F19" s="14">
        <v>21.02</v>
      </c>
      <c r="G19" s="14">
        <f ca="1">ROUND(INDIRECT(ADDRESS(ROW()+(0), COLUMN()+(-2), 1))*INDIRECT(ADDRESS(ROW()+(0), COLUMN()+(-1), 1)), 2)</f>
        <v>1.26</v>
      </c>
    </row>
    <row r="20" spans="1:7" ht="13.50" thickBot="1" customHeight="1">
      <c r="A20" s="15"/>
      <c r="B20" s="15"/>
      <c r="C20" s="15"/>
      <c r="D20" s="15"/>
      <c r="E20" s="9" t="s">
        <v>38</v>
      </c>
      <c r="F20" s="9"/>
      <c r="G20" s="17">
        <f ca="1">ROUND(SUM(INDIRECT(ADDRESS(ROW()+(-1), COLUMN()+(0), 1)),INDIRECT(ADDRESS(ROW()+(-2), COLUMN()+(0), 1)),INDIRECT(ADDRESS(ROW()+(-3), COLUMN()+(0), 1)),INDIRECT(ADDRESS(ROW()+(-4), COLUMN()+(0), 1))), 2)</f>
        <v>36.75</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1)),INDIRECT(ADDRESS(ROW()+(-8), COLUMN()+(1), 1))), 2)</f>
        <v>141.45</v>
      </c>
      <c r="G22" s="14">
        <f ca="1">ROUND(INDIRECT(ADDRESS(ROW()+(0), COLUMN()+(-2), 1))*INDIRECT(ADDRESS(ROW()+(0), COLUMN()+(-1), 1))/100, 2)</f>
        <v>2.83</v>
      </c>
    </row>
    <row r="23" spans="1:7" ht="13.50" thickBot="1" customHeight="1">
      <c r="A23" s="21" t="s">
        <v>42</v>
      </c>
      <c r="B23" s="21"/>
      <c r="C23" s="22"/>
      <c r="D23" s="23"/>
      <c r="E23" s="24" t="s">
        <v>43</v>
      </c>
      <c r="F23" s="25"/>
      <c r="G23" s="26">
        <f ca="1">ROUND(SUM(INDIRECT(ADDRESS(ROW()+(-1), COLUMN()+(0), 1)),INDIRECT(ADDRESS(ROW()+(-3), COLUMN()+(0), 1)),INDIRECT(ADDRESS(ROW()+(-9), COLUMN()+(0), 1))), 2)</f>
        <v>144.28</v>
      </c>
    </row>
  </sheetData>
  <mergeCells count="25">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