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<sst xmlns="http://schemas.openxmlformats.org/spreadsheetml/2006/main" count="38" uniqueCount="38">
  <si>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</si>
  <si>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</si>
  <si>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</si>
  <si>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</si>
  <si>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colocación en posición vertical con clavos de acero inoxidable, sobre subestructura soporte formada por enrastrelado doble, compuesto por rastreles verticales de 32x100 mm, con una separación de 600 mm, fijados a soporte de madera con tornillos de acero al carbono y rastreles horizontales de 25x100 mm, con una separación de 600 mm, fijados con tornillos de acero al carbono, de madera de pino pinaster (Pinus pinaster), tratada en autoclave, con clase de uso 4, según UNE-EN 335.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</si>
  <si>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</si>
  <si>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</si>
  <si>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</si>
  <si>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</si>
  <si>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</si>
  <si>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</si>
  <si>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</si>
  <si>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mt07mee203fB</t>
  </si>
  <si>
    <t xml:space="preserve">m</t>
  </si>
  <si>
    <t xml:space="preserve">Rastrel de 30x50 mm de sección, de madera de pino pinaster (Pinus pinaster), tratada en autoclave, con clase de uso 4, según UNE-EN 335, acabado cepillado, con humedad inferior al 20%.</t>
  </si>
  <si>
    <t xml:space="preserve">mt07emr411aa</t>
  </si>
  <si>
    <t xml:space="preserve">Ud</t>
  </si>
  <si>
    <t xml:space="preserve">Tornillo de 5 mm de diámetro y 50 mm de longitud, de acero al carbono, para uso exterior.</t>
  </si>
  <si>
    <t xml:space="preserve">mt07mee203fb</t>
  </si>
  <si>
    <t xml:space="preserve">m</t>
  </si>
  <si>
    <t xml:space="preserve">Rastrel de 25x50 mm de sección, de madera de pino pinaster (Pinus pinaster), tratada en autoclave, con clase de uso 4, según UNE-EN 335, acabado cepillado, con humedad inferior al 20%.</t>
  </si>
  <si>
    <t xml:space="preserve">mt22blu010aqb</t>
  </si>
  <si>
    <t xml:space="preserve">m²</t>
  </si>
  <si>
    <t xml:space="preserve">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</si>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</sst>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1.6</v>
      </c>
      <c r="G10" s="12">
        <f ca="1">ROUND(INDIRECT(ADDRESS(ROW()+(0), COLUMN()+(-2), 1))*INDIRECT(ADDRESS(ROW()+(0), COLUMN()+(-1), 1)), 2)</f>
        <v>2.72</v>
      </c>
    </row>
    <row r="11" spans="1:7" ht="24.00" thickBot="1" customHeight="1">
      <c r="A11" s="1" t="s">
        <v>15</v>
      </c>
      <c r="B11" s="1"/>
      <c r="C11" s="10" t="s">
        <v>16</v>
      </c>
      <c r="D11" s="1" t="s">
        <v>17</v>
      </c>
      <c r="E11" s="11">
        <v>9</v>
      </c>
      <c r="F11" s="12">
        <v>0.08</v>
      </c>
      <c r="G11" s="12">
        <f ca="1">ROUND(INDIRECT(ADDRESS(ROW()+(0), COLUMN()+(-2), 1))*INDIRECT(ADDRESS(ROW()+(0), COLUMN()+(-1), 1)), 2)</f>
        <v>0.72</v>
      </c>
    </row>
    <row r="12" spans="1:7" ht="34.50" thickBot="1" customHeight="1">
      <c r="A12" s="1" t="s">
        <v>18</v>
      </c>
      <c r="B12" s="1"/>
      <c r="C12" s="10" t="s">
        <v>19</v>
      </c>
      <c r="D12" s="1" t="s">
        <v>20</v>
      </c>
      <c r="E12" s="11">
        <v>1.7</v>
      </c>
      <c r="F12" s="12">
        <v>1.33</v>
      </c>
      <c r="G12" s="12">
        <f ca="1">ROUND(INDIRECT(ADDRESS(ROW()+(0), COLUMN()+(-2), 1))*INDIRECT(ADDRESS(ROW()+(0), COLUMN()+(-1), 1)), 2)</f>
        <v>2.26</v>
      </c>
    </row>
    <row r="13" spans="1:7" ht="87.00" thickBot="1" customHeight="1">
      <c r="A13" s="1" t="s">
        <v>21</v>
      </c>
      <c r="B13" s="1"/>
      <c r="C13" s="10" t="s">
        <v>22</v>
      </c>
      <c r="D13" s="1" t="s">
        <v>23</v>
      </c>
      <c r="E13" s="13">
        <v>1.05</v>
      </c>
      <c r="F13" s="14">
        <v>90.3</v>
      </c>
      <c r="G13" s="14">
        <f ca="1">ROUND(INDIRECT(ADDRESS(ROW()+(0), COLUMN()+(-2), 1))*INDIRECT(ADDRESS(ROW()+(0), COLUMN()+(-1), 1)), 2)</f>
        <v>94.82</v>
      </c>
    </row>
    <row r="14" spans="1:7" ht="13.50" thickBot="1" customHeight="1">
      <c r="A14" s="15"/>
      <c r="B14" s="15"/>
      <c r="C14" s="15"/>
      <c r="D14" s="15"/>
      <c r="E14" s="9" t="s">
        <v>24</v>
      </c>
      <c r="F14" s="9"/>
      <c r="G14" s="17">
        <f ca="1">ROUND(SUM(INDIRECT(ADDRESS(ROW()+(-1), COLUMN()+(0), 1)),INDIRECT(ADDRESS(ROW()+(-2), COLUMN()+(0), 1)),INDIRECT(ADDRESS(ROW()+(-3), COLUMN()+(0), 1)),INDIRECT(ADDRESS(ROW()+(-4), COLUMN()+(0), 1))), 2)</f>
        <v>100.52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0.864</v>
      </c>
      <c r="F16" s="12">
        <v>22.74</v>
      </c>
      <c r="G16" s="12">
        <f ca="1">ROUND(INDIRECT(ADDRESS(ROW()+(0), COLUMN()+(-2), 1))*INDIRECT(ADDRESS(ROW()+(0), COLUMN()+(-1), 1)), 2)</f>
        <v>19.65</v>
      </c>
    </row>
    <row r="17" spans="1:7" ht="13.50" thickBot="1" customHeight="1">
      <c r="A17" s="1" t="s">
        <v>29</v>
      </c>
      <c r="B17" s="1"/>
      <c r="C17" s="10" t="s">
        <v>30</v>
      </c>
      <c r="D17" s="1" t="s">
        <v>31</v>
      </c>
      <c r="E17" s="13">
        <v>0.864</v>
      </c>
      <c r="F17" s="14">
        <v>21.02</v>
      </c>
      <c r="G17" s="14">
        <f ca="1">ROUND(INDIRECT(ADDRESS(ROW()+(0), COLUMN()+(-2), 1))*INDIRECT(ADDRESS(ROW()+(0), COLUMN()+(-1), 1)), 2)</f>
        <v>18.16</v>
      </c>
    </row>
    <row r="18" spans="1:7" ht="13.50" thickBot="1" customHeight="1">
      <c r="A18" s="15"/>
      <c r="B18" s="15"/>
      <c r="C18" s="15"/>
      <c r="D18" s="15"/>
      <c r="E18" s="9" t="s">
        <v>32</v>
      </c>
      <c r="F18" s="9"/>
      <c r="G18" s="17">
        <f ca="1">ROUND(SUM(INDIRECT(ADDRESS(ROW()+(-1), COLUMN()+(0), 1)),INDIRECT(ADDRESS(ROW()+(-2), COLUMN()+(0), 1))), 2)</f>
        <v>37.81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138.33</v>
      </c>
      <c r="G20" s="14">
        <f ca="1">ROUND(INDIRECT(ADDRESS(ROW()+(0), COLUMN()+(-2), 1))*INDIRECT(ADDRESS(ROW()+(0), COLUMN()+(-1), 1))/100, 2)</f>
        <v>2.77</v>
      </c>
    </row>
    <row r="21" spans="1:7" ht="13.50" thickBot="1" customHeight="1">
      <c r="A21" s="21" t="s">
        <v>36</v>
      </c>
      <c r="B21" s="21"/>
      <c r="C21" s="22"/>
      <c r="D21" s="23"/>
      <c r="E21" s="24" t="s">
        <v>37</v>
      </c>
      <c r="F21" s="25"/>
      <c r="G21" s="26">
        <f ca="1">ROUND(SUM(INDIRECT(ADDRESS(ROW()+(-1), COLUMN()+(0), 1)),INDIRECT(ADDRESS(ROW()+(-3), COLUMN()+(0), 1)),INDIRECT(ADDRESS(ROW()+(-7), COLUMN()+(0), 1))), 2)</f>
        <v>141.1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