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<sst xmlns="http://schemas.openxmlformats.org/spreadsheetml/2006/main" count="47" uniqueCount="47">
  <si>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</si>
  <si>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</si>
  <si>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</si>
  <si>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</si>
  <si>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colocación en posición vertical con clavos de acero inoxidable, sobre subestructura soporte formada por enrastrelado doble, compuesto por rastreles verticales de 32x100 mm, con una separación de 600 mm, fijados a soporte de hormigón con perfiles angulares de acero al carbono y rastreles horizontales de 25x100 mm, con una separación de 600 mm, fijados con tornillos de acero al carbono, de madera de pino pinaster (Pinus pinaster), tratada en autoclave, con clase de uso 4, según UNE-EN 335.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</si>
  <si>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</si>
  <si>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</si>
  <si>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</si>
  <si>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</si>
  <si>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</si>
  <si>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</si>
  <si>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</si>
  <si>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mt07mee203fB</t>
  </si>
  <si>
    <t xml:space="preserve">m</t>
  </si>
  <si>
    <t xml:space="preserve">Rastrel de 30x50 mm de sección, de madera de pino pinaster (Pinus pinaster), tratada en autoclave, con clase de uso 4, según UNE-EN 335, acabado cepillado, con humedad inferior al 20%.</t>
  </si>
  <si>
    <t xml:space="preserve">mt07emr412a</t>
  </si>
  <si>
    <t xml:space="preserve">Ud</t>
  </si>
  <si>
    <t xml:space="preserve">Perfil angular de acero al carbono, de 120x54x60x2,5 mm.</t>
  </si>
  <si>
    <t xml:space="preserve">mt07emr112bg</t>
  </si>
  <si>
    <t xml:space="preserve">Ud</t>
  </si>
  <si>
    <t xml:space="preserve">Tornillo de acero galvanizado con revestimiento antifricción, de 6 mm de diámetro y 100 mm de longitud, para la fijación de placas metálicas perforadas.</t>
  </si>
  <si>
    <t xml:space="preserve">mt07emr100aq</t>
  </si>
  <si>
    <t xml:space="preserve">Ud</t>
  </si>
  <si>
    <t xml:space="preserve">Tornillo estructural de acero cincado, con arandela, de 10 mm de diámetro y 160 mm de longitud, de cabeza hexagonal, para atornillar directamente sobre el taladro realizado en el hormigón.</t>
  </si>
  <si>
    <t xml:space="preserve">mt07mee203fb</t>
  </si>
  <si>
    <t xml:space="preserve">m</t>
  </si>
  <si>
    <t xml:space="preserve">Rastrel de 25x50 mm de sección, de madera de pino pinaster (Pinus pinaster), tratada en autoclave, con clase de uso 4, según UNE-EN 335, acabado cepillado, con humedad inferior al 20%.</t>
  </si>
  <si>
    <t xml:space="preserve">mt07emr411aa</t>
  </si>
  <si>
    <t xml:space="preserve">Ud</t>
  </si>
  <si>
    <t xml:space="preserve">Tornillo de 5 mm de diámetro y 50 mm de longitud, de acero al carbono, para uso exterior.</t>
  </si>
  <si>
    <t xml:space="preserve">mt22blu010aqb</t>
  </si>
  <si>
    <t xml:space="preserve">m²</t>
  </si>
  <si>
    <t xml:space="preserve">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corte en taller, para montaje en obra, con clavos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</si>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</sst>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1.6</v>
      </c>
      <c r="G10" s="12">
        <f ca="1">ROUND(INDIRECT(ADDRESS(ROW()+(0), COLUMN()+(-2), 1))*INDIRECT(ADDRESS(ROW()+(0), COLUMN()+(-1), 1)), 2)</f>
        <v>2.72</v>
      </c>
    </row>
    <row r="11" spans="1:7" ht="13.50" thickBot="1" customHeight="1">
      <c r="A11" s="1" t="s">
        <v>15</v>
      </c>
      <c r="B11" s="1"/>
      <c r="C11" s="10" t="s">
        <v>16</v>
      </c>
      <c r="D11" s="1" t="s">
        <v>17</v>
      </c>
      <c r="E11" s="11">
        <v>3</v>
      </c>
      <c r="F11" s="12">
        <v>2.45</v>
      </c>
      <c r="G11" s="12">
        <f ca="1">ROUND(INDIRECT(ADDRESS(ROW()+(0), COLUMN()+(-2), 1))*INDIRECT(ADDRESS(ROW()+(0), COLUMN()+(-1), 1)), 2)</f>
        <v>7.35</v>
      </c>
    </row>
    <row r="12" spans="1:7" ht="24.00" thickBot="1" customHeight="1">
      <c r="A12" s="1" t="s">
        <v>18</v>
      </c>
      <c r="B12" s="1"/>
      <c r="C12" s="10" t="s">
        <v>19</v>
      </c>
      <c r="D12" s="1" t="s">
        <v>20</v>
      </c>
      <c r="E12" s="11">
        <v>20</v>
      </c>
      <c r="F12" s="12">
        <v>0.42</v>
      </c>
      <c r="G12" s="12">
        <f ca="1">ROUND(INDIRECT(ADDRESS(ROW()+(0), COLUMN()+(-2), 1))*INDIRECT(ADDRESS(ROW()+(0), COLUMN()+(-1), 1)), 2)</f>
        <v>8.4</v>
      </c>
    </row>
    <row r="13" spans="1:7" ht="34.50" thickBot="1" customHeight="1">
      <c r="A13" s="1" t="s">
        <v>21</v>
      </c>
      <c r="B13" s="1"/>
      <c r="C13" s="10" t="s">
        <v>22</v>
      </c>
      <c r="D13" s="1" t="s">
        <v>23</v>
      </c>
      <c r="E13" s="11">
        <v>3</v>
      </c>
      <c r="F13" s="12">
        <v>4.49</v>
      </c>
      <c r="G13" s="12">
        <f ca="1">ROUND(INDIRECT(ADDRESS(ROW()+(0), COLUMN()+(-2), 1))*INDIRECT(ADDRESS(ROW()+(0), COLUMN()+(-1), 1)), 2)</f>
        <v>13.47</v>
      </c>
    </row>
    <row r="14" spans="1:7" ht="34.50" thickBot="1" customHeight="1">
      <c r="A14" s="1" t="s">
        <v>24</v>
      </c>
      <c r="B14" s="1"/>
      <c r="C14" s="10" t="s">
        <v>25</v>
      </c>
      <c r="D14" s="1" t="s">
        <v>26</v>
      </c>
      <c r="E14" s="11">
        <v>1.7</v>
      </c>
      <c r="F14" s="12">
        <v>1.33</v>
      </c>
      <c r="G14" s="12">
        <f ca="1">ROUND(INDIRECT(ADDRESS(ROW()+(0), COLUMN()+(-2), 1))*INDIRECT(ADDRESS(ROW()+(0), COLUMN()+(-1), 1)), 2)</f>
        <v>2.26</v>
      </c>
    </row>
    <row r="15" spans="1:7" ht="24.00" thickBot="1" customHeight="1">
      <c r="A15" s="1" t="s">
        <v>27</v>
      </c>
      <c r="B15" s="1"/>
      <c r="C15" s="10" t="s">
        <v>28</v>
      </c>
      <c r="D15" s="1" t="s">
        <v>29</v>
      </c>
      <c r="E15" s="11">
        <v>3</v>
      </c>
      <c r="F15" s="12">
        <v>0.08</v>
      </c>
      <c r="G15" s="12">
        <f ca="1">ROUND(INDIRECT(ADDRESS(ROW()+(0), COLUMN()+(-2), 1))*INDIRECT(ADDRESS(ROW()+(0), COLUMN()+(-1), 1)), 2)</f>
        <v>0.24</v>
      </c>
    </row>
    <row r="16" spans="1:7" ht="87.00" thickBot="1" customHeight="1">
      <c r="A16" s="1" t="s">
        <v>30</v>
      </c>
      <c r="B16" s="1"/>
      <c r="C16" s="10" t="s">
        <v>31</v>
      </c>
      <c r="D16" s="1" t="s">
        <v>32</v>
      </c>
      <c r="E16" s="13">
        <v>1.05</v>
      </c>
      <c r="F16" s="14">
        <v>90.3</v>
      </c>
      <c r="G16" s="14">
        <f ca="1">ROUND(INDIRECT(ADDRESS(ROW()+(0), COLUMN()+(-2), 1))*INDIRECT(ADDRESS(ROW()+(0), COLUMN()+(-1), 1)), 2)</f>
        <v>94.82</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129.26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0.864</v>
      </c>
      <c r="F19" s="12">
        <v>22.74</v>
      </c>
      <c r="G19" s="12">
        <f ca="1">ROUND(INDIRECT(ADDRESS(ROW()+(0), COLUMN()+(-2), 1))*INDIRECT(ADDRESS(ROW()+(0), COLUMN()+(-1), 1)), 2)</f>
        <v>19.65</v>
      </c>
    </row>
    <row r="20" spans="1:7" ht="13.50" thickBot="1" customHeight="1">
      <c r="A20" s="1" t="s">
        <v>38</v>
      </c>
      <c r="B20" s="1"/>
      <c r="C20" s="10" t="s">
        <v>39</v>
      </c>
      <c r="D20" s="1" t="s">
        <v>40</v>
      </c>
      <c r="E20" s="13">
        <v>0.864</v>
      </c>
      <c r="F20" s="14">
        <v>21.02</v>
      </c>
      <c r="G20" s="14">
        <f ca="1">ROUND(INDIRECT(ADDRESS(ROW()+(0), COLUMN()+(-2), 1))*INDIRECT(ADDRESS(ROW()+(0), COLUMN()+(-1), 1)), 2)</f>
        <v>18.16</v>
      </c>
    </row>
    <row r="21" spans="1:7" ht="13.50" thickBot="1" customHeight="1">
      <c r="A21" s="15"/>
      <c r="B21" s="15"/>
      <c r="C21" s="15"/>
      <c r="D21" s="15"/>
      <c r="E21" s="9" t="s">
        <v>41</v>
      </c>
      <c r="F21" s="9"/>
      <c r="G21" s="17">
        <f ca="1">ROUND(SUM(INDIRECT(ADDRESS(ROW()+(-1), COLUMN()+(0), 1)),INDIRECT(ADDRESS(ROW()+(-2), COLUMN()+(0), 1))), 2)</f>
        <v>37.81</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167.07</v>
      </c>
      <c r="G23" s="14">
        <f ca="1">ROUND(INDIRECT(ADDRESS(ROW()+(0), COLUMN()+(-2), 1))*INDIRECT(ADDRESS(ROW()+(0), COLUMN()+(-1), 1))/100, 2)</f>
        <v>3.34</v>
      </c>
    </row>
    <row r="24" spans="1:7" ht="13.50" thickBot="1" customHeight="1">
      <c r="A24" s="21" t="s">
        <v>45</v>
      </c>
      <c r="B24" s="21"/>
      <c r="C24" s="22"/>
      <c r="D24" s="23"/>
      <c r="E24" s="24" t="s">
        <v>46</v>
      </c>
      <c r="F24" s="25"/>
      <c r="G24" s="26">
        <f ca="1">ROUND(SUM(INDIRECT(ADDRESS(ROW()+(-1), COLUMN()+(0), 1)),INDIRECT(ADDRESS(ROW()+(-3), COLUMN()+(0), 1)),INDIRECT(ADDRESS(ROW()+(-7), COLUMN()+(0), 1))), 2)</f>
        <v>170.41</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