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<sst xmlns="http://schemas.openxmlformats.org/spreadsheetml/2006/main" count="62" uniqueCount="62">
  <si>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</si>
  <si>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FJG020</t>
  </si>
  <si>
    <t xml:space="preserve">Ud</t>
  </si>
  <si>
    <t xml:space="preserve">Instalación de riego y evacuación de ajardinamiento vertical con cultivo semihidropónico en geoproductos, sistema Fytotextile "TERAPIA URBANA".</t>
  </si>
  <si>
    <r>
      <rPr>
        <sz val="8.25"/>
        <color rgb="FF000000"/>
        <rFont val="Arial"/>
        <family val="2"/>
      </rPr>
      <t xml:space="preserve">Instalación de riego y evacuación de ajardinamiento vertical con cultivo semihidropónico en geoproductos, para exterior, sistema Fytotextile "TERAPIA URBANA", con una superficie de entre 25 y 45 m², de 2 sectores de riego; compuesto de los siguientes elementos: INSTALACIÓN DE RIEGO: tubería de abastecimiento y distribución realizada con tubo de polietileno PE 40 de color negro con bandas de color azul, de 20 mm de diámetro exterior y 2,8 mm de espesor, PN=10 atm; tubería de riego por goteo realizada con tubo de polietileno, color marrón, de 12 mm de diámetro exterior, con goteros autocompensables y autolimpiables integrados, situados cada 13 cm; válvula limitadora de presión de latón, de 1/2" DN 15 mm de diámetro, presión máxima de entrada de 25 bar y presión de salida regulable entre 1 y 6 bar; 3 válvulas de esfera de latón niquelado para roscar de 3/8"; filtro de cartucho con anillas formado por cabeza, vaso y cartucho, rosca de 1", presión máxima de trabajo 8 bar; electroválvula para riego, cuerpo de PVC y polipropileno, conexiones roscadas, de 1" de diámetro, alimentación del solenoide a 24 Vca, con posibilidad de apertura manual y regulador de caudal; FERTILIZACIÓN: equipo de inyección de abono con tubo Venturi de 1/2" de diámetro; con electroválvulas, válvula antirretorno y regulación de la presión diferencial automática conexionado a depósito de poliéster, de 10 litros de capacidad, con tapa; INSTALACIÓN DE EVACUACIÓN DE AGUAS: tubería de evacuación realizada con tubo de PVC, serie B, de 50 mm de diámetro y 3 mm de espesor. El precio no incluye la comprobación y el mantenimiento de las instalaciones, las bombas, el sistema centralizado de control ni el canalón para recogida de aguas.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</si>
  <si>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</si>
  <si>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</si>
  <si>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</si>
  <si>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</si>
  <si>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</si>
  <si>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</si>
  <si>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</si>
  <si>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mt37tpa030ac</t>
  </si>
  <si>
    <t xml:space="preserve">m</t>
  </si>
  <si>
    <t xml:space="preserve">Tubo de polietileno PE 40 de color negro con bandas de color azul, de 20 mm de diámetro exterior y 2,8 mm de espesor, PN=10 atm, según UNE-EN 12201-2, con el precio incrementado el 10% en concepto de accesorios y piezas especiales.</t>
  </si>
  <si>
    <t xml:space="preserve">mt48tpg020pac</t>
  </si>
  <si>
    <t xml:space="preserve">m</t>
  </si>
  <si>
    <t xml:space="preserve">Tubo de polietileno, color marrón, de 12 mm de diámetro exterior, con goteros autocompensables y autolimpiables integrados, situados cada 13 cm, suministrado en rollos, con el precio incrementado el 10% en concepto de accesorios y piezas especiales.</t>
  </si>
  <si>
    <t xml:space="preserve">mt37svl020a</t>
  </si>
  <si>
    <t xml:space="preserve">Ud</t>
  </si>
  <si>
    <t xml:space="preserve">Válvula limitadora de presión de latón, de 1/2" DN 15 mm de diámetro, presión máxima de entrada de 25 bar y presión de salida regulable entre 1 y 6 bar, temperatura máxima de 80°C, con racores.</t>
  </si>
  <si>
    <t xml:space="preserve">mt37eqt011a</t>
  </si>
  <si>
    <t xml:space="preserve">Ud</t>
  </si>
  <si>
    <t xml:space="preserve">Filtro de cartucho con anillas formado por cabeza, vaso y cartucho, rosca de 1", presión máxima de trabajo 8 bar.</t>
  </si>
  <si>
    <t xml:space="preserve">mt37sve010a</t>
  </si>
  <si>
    <t xml:space="preserve">Ud</t>
  </si>
  <si>
    <t xml:space="preserve">Válvula de esfera de latón niquelado para roscar de 3/8".</t>
  </si>
  <si>
    <t xml:space="preserve">mt48ele010a</t>
  </si>
  <si>
    <t xml:space="preserve">Ud</t>
  </si>
  <si>
    <t xml:space="preserve">Electroválvula para riego, cuerpo de PVC y polipropileno, conexiones roscadas, de 1" de diámetro, alimentación del solenoide a 24 Vca, con posibilidad de apertura manual y regulador de caudal.</t>
  </si>
  <si>
    <t xml:space="preserve">mt42www041</t>
  </si>
  <si>
    <t xml:space="preserve">Ud</t>
  </si>
  <si>
    <t xml:space="preserve">Manómetro con baño de glicerina y diámetro de esfera de 100 mm, con toma vertical, para montaje roscado de 1/4", escala de presión de 0 a 10 bar.</t>
  </si>
  <si>
    <t xml:space="preserve">mt48fer020da</t>
  </si>
  <si>
    <t xml:space="preserve">Ud</t>
  </si>
  <si>
    <t xml:space="preserve">Depósito de poliéster, de 10 litros de capacidad, con tapa; para almacenaje de solución hidropónica.</t>
  </si>
  <si>
    <t xml:space="preserve">mt48fer010a</t>
  </si>
  <si>
    <t xml:space="preserve">Ud</t>
  </si>
  <si>
    <t xml:space="preserve">Equipo de inyección de abono con tubo Venturi de 1/2" de diámetro; con electroválvulas, válvula antirretorno y regulación de la presión diferencial automática.</t>
  </si>
  <si>
    <t xml:space="preserve">mt37alb100a</t>
  </si>
  <si>
    <t xml:space="preserve">Ud</t>
  </si>
  <si>
    <t xml:space="preserve">Contador de agua fría de lectura directa, de chorro simple, caudal nominal 1,5 m³/h, diámetro 1/2", temperatura máxima 30°C, presión máxima 16 bar, apto para aguas muy duras, con tapa, racores de conexión y precinto.</t>
  </si>
  <si>
    <t xml:space="preserve">mt37www010</t>
  </si>
  <si>
    <t xml:space="preserve">Ud</t>
  </si>
  <si>
    <t xml:space="preserve">Material auxiliar para instalaciones de fontanería.</t>
  </si>
  <si>
    <t xml:space="preserve">mt36tit010cb</t>
  </si>
  <si>
    <t xml:space="preserve">m</t>
  </si>
  <si>
    <t xml:space="preserve">Tubo de PVC, serie B, de 50 mm de diámetro y 3 mm de espesor, según UNE-EN 1329-1, con el precio incrementado el 5%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</si>
  <si>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</si>
  <si>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</si>
  <si>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</si>
  <si>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</si>
  <si>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</si>
  <si>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</si>
  <si>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</si>
  <si>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</si>
  <si>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</si>
  <si>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</si>
  <si>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</si>
  <si>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</si>
  <si>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357,64€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</si>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</sst>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65" customWidth="1"/>
    <col min="4" max="4" width="72.93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26.5</v>
      </c>
      <c r="F10" s="12">
        <v>1.19</v>
      </c>
      <c r="G10" s="12">
        <f ca="1">ROUND(INDIRECT(ADDRESS(ROW()+(0), COLUMN()+(-2), 1))*INDIRECT(ADDRESS(ROW()+(0), COLUMN()+(-1), 1)), 2)</f>
        <v>31.54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2">
        <v>1.75</v>
      </c>
      <c r="G11" s="12">
        <f ca="1">ROUND(INDIRECT(ADDRESS(ROW()+(0), COLUMN()+(-2), 1))*INDIRECT(ADDRESS(ROW()+(0), COLUMN()+(-1), 1)), 2)</f>
        <v>10.5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41.37</v>
      </c>
      <c r="G12" s="12">
        <f ca="1">ROUND(INDIRECT(ADDRESS(ROW()+(0), COLUMN()+(-2), 1))*INDIRECT(ADDRESS(ROW()+(0), COLUMN()+(-1), 1)), 2)</f>
        <v>41.37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6.7</v>
      </c>
      <c r="G13" s="12">
        <f ca="1">ROUND(INDIRECT(ADDRESS(ROW()+(0), COLUMN()+(-2), 1))*INDIRECT(ADDRESS(ROW()+(0), COLUMN()+(-1), 1)), 2)</f>
        <v>6.7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3</v>
      </c>
      <c r="F14" s="12">
        <v>4.17</v>
      </c>
      <c r="G14" s="12">
        <f ca="1">ROUND(INDIRECT(ADDRESS(ROW()+(0), COLUMN()+(-2), 1))*INDIRECT(ADDRESS(ROW()+(0), COLUMN()+(-1), 1)), 2)</f>
        <v>12.51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2</v>
      </c>
      <c r="F15" s="12">
        <v>30.56</v>
      </c>
      <c r="G15" s="12">
        <f ca="1">ROUND(INDIRECT(ADDRESS(ROW()+(0), COLUMN()+(-2), 1))*INDIRECT(ADDRESS(ROW()+(0), COLUMN()+(-1), 1)), 2)</f>
        <v>61.12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43.29</v>
      </c>
      <c r="G16" s="12">
        <f ca="1">ROUND(INDIRECT(ADDRESS(ROW()+(0), COLUMN()+(-2), 1))*INDIRECT(ADDRESS(ROW()+(0), COLUMN()+(-1), 1)), 2)</f>
        <v>43.29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7.42</v>
      </c>
      <c r="G17" s="12">
        <f ca="1">ROUND(INDIRECT(ADDRESS(ROW()+(0), COLUMN()+(-2), 1))*INDIRECT(ADDRESS(ROW()+(0), COLUMN()+(-1), 1)), 2)</f>
        <v>7.42</v>
      </c>
    </row>
    <row r="18" spans="1:7" ht="24.00" thickBot="1" customHeight="1">
      <c r="A18" s="1" t="s">
        <v>36</v>
      </c>
      <c r="B18" s="1"/>
      <c r="C18" s="10" t="s">
        <v>37</v>
      </c>
      <c r="D18" s="1" t="s">
        <v>38</v>
      </c>
      <c r="E18" s="11">
        <v>1</v>
      </c>
      <c r="F18" s="12">
        <v>647.25</v>
      </c>
      <c r="G18" s="12">
        <f ca="1">ROUND(INDIRECT(ADDRESS(ROW()+(0), COLUMN()+(-2), 1))*INDIRECT(ADDRESS(ROW()+(0), COLUMN()+(-1), 1)), 2)</f>
        <v>647.25</v>
      </c>
    </row>
    <row r="19" spans="1:7" ht="34.50" thickBot="1" customHeight="1">
      <c r="A19" s="1" t="s">
        <v>39</v>
      </c>
      <c r="B19" s="1"/>
      <c r="C19" s="10" t="s">
        <v>40</v>
      </c>
      <c r="D19" s="1" t="s">
        <v>41</v>
      </c>
      <c r="E19" s="11">
        <v>1</v>
      </c>
      <c r="F19" s="12">
        <v>33.69</v>
      </c>
      <c r="G19" s="12">
        <f ca="1">ROUND(INDIRECT(ADDRESS(ROW()+(0), COLUMN()+(-2), 1))*INDIRECT(ADDRESS(ROW()+(0), COLUMN()+(-1), 1)), 2)</f>
        <v>33.69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1">
        <v>55.42</v>
      </c>
      <c r="F20" s="12">
        <v>1.4</v>
      </c>
      <c r="G20" s="12">
        <f ca="1">ROUND(INDIRECT(ADDRESS(ROW()+(0), COLUMN()+(-2), 1))*INDIRECT(ADDRESS(ROW()+(0), COLUMN()+(-1), 1)), 2)</f>
        <v>77.59</v>
      </c>
    </row>
    <row r="21" spans="1:7" ht="34.50" thickBot="1" customHeight="1">
      <c r="A21" s="1" t="s">
        <v>45</v>
      </c>
      <c r="B21" s="1"/>
      <c r="C21" s="10" t="s">
        <v>46</v>
      </c>
      <c r="D21" s="1" t="s">
        <v>47</v>
      </c>
      <c r="E21" s="13">
        <v>35</v>
      </c>
      <c r="F21" s="14">
        <v>2.23</v>
      </c>
      <c r="G21" s="14">
        <f ca="1">ROUND(INDIRECT(ADDRESS(ROW()+(0), COLUMN()+(-2), 1))*INDIRECT(ADDRESS(ROW()+(0), COLUMN()+(-1), 1)), 2)</f>
        <v>78.05</v>
      </c>
    </row>
    <row r="22" spans="1:7" ht="13.50" thickBot="1" customHeight="1">
      <c r="A22" s="15"/>
      <c r="B22" s="15"/>
      <c r="C22" s="15"/>
      <c r="D22" s="15"/>
      <c r="E22" s="9" t="s">
        <v>48</v>
      </c>
      <c r="F22" s="9"/>
      <c r="G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1051.03</v>
      </c>
    </row>
    <row r="23" spans="1:7" ht="13.50" thickBot="1" customHeight="1">
      <c r="A23" s="15">
        <v>2</v>
      </c>
      <c r="B23" s="15"/>
      <c r="C23" s="15"/>
      <c r="D23" s="18" t="s">
        <v>49</v>
      </c>
      <c r="E23" s="18"/>
      <c r="F23" s="15"/>
      <c r="G23" s="15"/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14.15</v>
      </c>
      <c r="F24" s="12">
        <v>22.74</v>
      </c>
      <c r="G24" s="12">
        <f ca="1">ROUND(INDIRECT(ADDRESS(ROW()+(0), COLUMN()+(-2), 1))*INDIRECT(ADDRESS(ROW()+(0), COLUMN()+(-1), 1)), 2)</f>
        <v>321.77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3">
        <v>14.15</v>
      </c>
      <c r="F25" s="14">
        <v>20.98</v>
      </c>
      <c r="G25" s="14">
        <f ca="1">ROUND(INDIRECT(ADDRESS(ROW()+(0), COLUMN()+(-2), 1))*INDIRECT(ADDRESS(ROW()+(0), COLUMN()+(-1), 1)), 2)</f>
        <v>296.87</v>
      </c>
    </row>
    <row r="26" spans="1:7" ht="13.50" thickBot="1" customHeight="1">
      <c r="A26" s="15"/>
      <c r="B26" s="15"/>
      <c r="C26" s="15"/>
      <c r="D26" s="15"/>
      <c r="E26" s="9" t="s">
        <v>56</v>
      </c>
      <c r="F26" s="9"/>
      <c r="G26" s="17">
        <f ca="1">ROUND(SUM(INDIRECT(ADDRESS(ROW()+(-1), COLUMN()+(0), 1)),INDIRECT(ADDRESS(ROW()+(-2), COLUMN()+(0), 1))), 2)</f>
        <v>618.64</v>
      </c>
    </row>
    <row r="27" spans="1:7" ht="13.50" thickBot="1" customHeight="1">
      <c r="A27" s="15">
        <v>3</v>
      </c>
      <c r="B27" s="15"/>
      <c r="C27" s="15"/>
      <c r="D27" s="18" t="s">
        <v>57</v>
      </c>
      <c r="E27" s="18"/>
      <c r="F27" s="15"/>
      <c r="G27" s="15"/>
    </row>
    <row r="28" spans="1:7" ht="13.50" thickBot="1" customHeight="1">
      <c r="A28" s="19"/>
      <c r="B28" s="19"/>
      <c r="C28" s="20" t="s">
        <v>58</v>
      </c>
      <c r="D28" s="19" t="s">
        <v>59</v>
      </c>
      <c r="E28" s="13">
        <v>2</v>
      </c>
      <c r="F28" s="14">
        <f ca="1">ROUND(SUM(INDIRECT(ADDRESS(ROW()+(-2), COLUMN()+(1), 1)),INDIRECT(ADDRESS(ROW()+(-6), COLUMN()+(1), 1))), 2)</f>
        <v>1669.67</v>
      </c>
      <c r="G28" s="14">
        <f ca="1">ROUND(INDIRECT(ADDRESS(ROW()+(0), COLUMN()+(-2), 1))*INDIRECT(ADDRESS(ROW()+(0), COLUMN()+(-1), 1))/100, 2)</f>
        <v>33.39</v>
      </c>
    </row>
    <row r="29" spans="1:7" ht="13.50" thickBot="1" customHeight="1">
      <c r="A29" s="21" t="s">
        <v>60</v>
      </c>
      <c r="B29" s="21"/>
      <c r="C29" s="22"/>
      <c r="D29" s="23"/>
      <c r="E29" s="24" t="s">
        <v>61</v>
      </c>
      <c r="F29" s="25"/>
      <c r="G29" s="26">
        <f ca="1">ROUND(SUM(INDIRECT(ADDRESS(ROW()+(-1), COLUMN()+(0), 1)),INDIRECT(ADDRESS(ROW()+(-3), COLUMN()+(0), 1)),INDIRECT(ADDRESS(ROW()+(-7), COLUMN()+(0), 1))), 2)</f>
        <v>1703.06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