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<sst xmlns="http://schemas.openxmlformats.org/spreadsheetml/2006/main" count="74" uniqueCount="74">
  <si>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</si>
  <si>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FJG020</t>
  </si>
  <si>
    <t xml:space="preserve">Ud</t>
  </si>
  <si>
    <t xml:space="preserve">Instalación de riego y evacuación de ajardinamiento vertical con cultivo semihidropónico en geoproductos, sistema Fytotextile "TERAPIA URBANA".</t>
  </si>
  <si>
    <r>
      <rPr>
        <sz val="8.25"/>
        <color rgb="FF000000"/>
        <rFont val="Arial"/>
        <family val="2"/>
      </rPr>
      <t xml:space="preserve">Instalación de riego y evacuación de ajardinamiento vertical con cultivo semihidropónico en geoproductos, para exterior, sistema Fytotextile "TERAPIA URBANA", con una superficie de entre 45 y 70 m², de 2 sectores de riego; compuesto de los siguientes elementos: INSTALACIÓN DE RIEGO: tubería de abastecimiento y distribución realizada con tubo de polietileno PE 40 de color negro con bandas de color azul, de 90 mm de diámetro exterior y 12,3 mm de espesor, PN=10 atm; tubería de riego por goteo realizada con tubo de polietileno, color marrón, de 12 mm de diámetro exterior, con goteros autocompensables y autolimpiables integrados, situados cada 13 cm; válvula limitadora de presión de latón, de 1/2" DN 15 mm de diámetro, presión máxima de entrada de 15 bar y presión de salida regulable entre 1 y 4 bar; 3 válvulas de esfera de latón niquelado para roscar de 3/8"; filtro de cartucho con anillas formado por cabeza, vaso y cartucho, rosca de 1", presión máxima de trabajo 8 bar; electroválvula para riego, cuerpo de PVC y polipropileno, conexiones roscadas, de 1" de diámetro, alimentación del solenoide a 24 Vca, con posibilidad de apertura manual y regulador de caudal; INSTALACIÓN DE EVACUACIÓN DE AGUAS: tubería de evacuación realizada con tubo de PVC, serie B, de 50 mm de diámetro y 3 mm de espesor; DEPURACIÓN, ESTERILIZACIÓN Y RECIRCULACIÓN DE AGUAS: equipo de depuración y esterilización de agua formado por depósito de poliéster, de 300 litros de capacidad, con tapa y filtro de cartucho formado por cabeza, vaso y cartucho de malla de acero inoxidable AISI 304, rosca de 3/4", caudal de 1,5 m³/h, para decantación; un depósito de poliéster reforzado con fibra de vidrio, cilíndrico, de 1000 l, con tapa, aireador y rebosadero, para almacenaje; agitador, esterilizador de agua, de aluminio, con una lámpara ultravioleta de onda corta y conjunto de sensores, formado por sensor de contenido de sales disueltas y sensor de pH; válvula de corte de compuerta de latón fundido de 1" DN 25 mm para la entrada; mecanismo de corte de llenado formado por válvula de flotador; válvula de esfera para vaciado; válvula de corte de compuerta de latón fundido de 1" DN 25 mm para la salida; conexionado a la tubería de evacuación y recirculación del agua mediante bypass. El precio no incluye la comprobación y el mantenimiento de las instalaciones, las bombas, el sistema centralizado de control ni el canalón para recogida de aguas.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</si>
  <si>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</si>
  <si>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</si>
  <si>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</si>
  <si>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</si>
  <si>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</si>
  <si>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</si>
  <si>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</si>
  <si>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mt37tpa030hc</t>
  </si>
  <si>
    <t xml:space="preserve">m</t>
  </si>
  <si>
    <t xml:space="preserve">Tubo de polietileno PE 40 de color negro con bandas de color azul, de 90 mm de diámetro exterior y 12,3 mm de espesor, PN=10 atm, según UNE-EN 12201-2, con el precio incrementado el 10% en concepto de accesorios y piezas especiales.</t>
  </si>
  <si>
    <t xml:space="preserve">mt48tpg020pac</t>
  </si>
  <si>
    <t xml:space="preserve">m</t>
  </si>
  <si>
    <t xml:space="preserve">Tubo de polietileno, color marrón, de 12 mm de diámetro exterior, con goteros autocompensables y autolimpiables integrados, situados cada 13 cm, suministrado en rollos, con el precio incrementado el 10% en concepto de accesorios y piezas especiales.</t>
  </si>
  <si>
    <t xml:space="preserve">mt37svl010a</t>
  </si>
  <si>
    <t xml:space="preserve">Ud</t>
  </si>
  <si>
    <t xml:space="preserve">Válvula limitadora de presión de latón, de 1/2" DN 15 mm de diámetro, presión máxima de entrada de 15 bar y presión de salida regulable entre 1 y 4 bar, temperatura máxima de 80°C, con racores.</t>
  </si>
  <si>
    <t xml:space="preserve">mt37eqt011a</t>
  </si>
  <si>
    <t xml:space="preserve">Ud</t>
  </si>
  <si>
    <t xml:space="preserve">Filtro de cartucho con anillas formado por cabeza, vaso y cartucho, rosca de 1", presión máxima de trabajo 8 bar.</t>
  </si>
  <si>
    <t xml:space="preserve">mt37sve010a</t>
  </si>
  <si>
    <t xml:space="preserve">Ud</t>
  </si>
  <si>
    <t xml:space="preserve">Válvula de esfera de latón niquelado para roscar de 3/8".</t>
  </si>
  <si>
    <t xml:space="preserve">mt48ele010a</t>
  </si>
  <si>
    <t xml:space="preserve">Ud</t>
  </si>
  <si>
    <t xml:space="preserve">Electroválvula para riego, cuerpo de PVC y polipropileno, conexiones roscadas, de 1" de diámetro, alimentación del solenoide a 24 Vca, con posibilidad de apertura manual y regulador de caudal.</t>
  </si>
  <si>
    <t xml:space="preserve">mt42www041</t>
  </si>
  <si>
    <t xml:space="preserve">Ud</t>
  </si>
  <si>
    <t xml:space="preserve">Manómetro con baño de glicerina y diámetro de esfera de 100 mm, con toma vertical, para montaje roscado de 1/4", escala de presión de 0 a 10 bar.</t>
  </si>
  <si>
    <t xml:space="preserve">mt37alb101a</t>
  </si>
  <si>
    <t xml:space="preserve">Ud</t>
  </si>
  <si>
    <t xml:space="preserve">Contador de agua fría de chorro simple con emisor de impulsos, caudal nominal 1,5 m³/h, diámetro 1/2", temperatura máxima 30°C, presión máxima 16 bar, apto para aguas muy duras, con tapa, racores de conexión y precinto.</t>
  </si>
  <si>
    <t xml:space="preserve">mt37www010</t>
  </si>
  <si>
    <t xml:space="preserve">Ud</t>
  </si>
  <si>
    <t xml:space="preserve">Material auxiliar para instalaciones de fontanería.</t>
  </si>
  <si>
    <t xml:space="preserve">mt36tit010cb</t>
  </si>
  <si>
    <t xml:space="preserve">m</t>
  </si>
  <si>
    <t xml:space="preserve">Tubo de PVC, serie B, de 50 mm de diámetro y 3 mm de espesor, según UNE-EN 1329-1, con el precio incrementado el 5% en concepto de accesorios y piezas especiales.</t>
  </si>
  <si>
    <t xml:space="preserve">mt48fer020nb</t>
  </si>
  <si>
    <t xml:space="preserve">Ud</t>
  </si>
  <si>
    <t xml:space="preserve">Depósito de poliéster, de 300 litros de capacidad, con tapa; para decantación de agua procedente del riego.</t>
  </si>
  <si>
    <t xml:space="preserve">mt37eqt010bb</t>
  </si>
  <si>
    <t xml:space="preserve">Ud</t>
  </si>
  <si>
    <t xml:space="preserve">Filtro de cartucho formado por cabeza, vaso y cartucho de malla de acero inoxidable AISI 304, rosca de 3/4", caudal de 1,5 m³/h.</t>
  </si>
  <si>
    <t xml:space="preserve">mt37dps021a</t>
  </si>
  <si>
    <t xml:space="preserve">Ud</t>
  </si>
  <si>
    <t xml:space="preserve">Depósito de poliéster reforzado con fibra de vidrio, cilíndrico, de 1000 l, con tapa, aireador y rebosadero, para colocar en superficie.</t>
  </si>
  <si>
    <t xml:space="preserve">mt37eqt050</t>
  </si>
  <si>
    <t xml:space="preserve">Ud</t>
  </si>
  <si>
    <t xml:space="preserve">Agitador, para la mejora de la homogeneidad del agua.</t>
  </si>
  <si>
    <t xml:space="preserve">mt37eqt060a</t>
  </si>
  <si>
    <t xml:space="preserve">Ud</t>
  </si>
  <si>
    <t xml:space="preserve">Esterilizador de agua, de aluminio, con una lámpara ultravioleta de onda corta; para la eliminación de patógenos en aguas procedentes del riego de ajardinamientos verticales.</t>
  </si>
  <si>
    <t xml:space="preserve">mt37eqt070a</t>
  </si>
  <si>
    <t xml:space="preserve">Ud</t>
  </si>
  <si>
    <t xml:space="preserve">Conjunto de sensores, formado por sensor de contenido de sales disueltas y sensor de pH; para el control de la calidad del agua de riego.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</si>
  <si>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</si>
  <si>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</si>
  <si>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</si>
  <si>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</si>
  <si>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</si>
  <si>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</si>
  <si>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</si>
  <si>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</si>
  <si>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</si>
  <si>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</si>
  <si>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</si>
  <si>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</si>
  <si>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1.136,72€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</si>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</sst>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65" customWidth="1"/>
    <col min="4" max="4" width="70.55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92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55</v>
      </c>
      <c r="F10" s="12">
        <v>22.3</v>
      </c>
      <c r="G10" s="12">
        <f ca="1">ROUND(INDIRECT(ADDRESS(ROW()+(0), COLUMN()+(-2), 1))*INDIRECT(ADDRESS(ROW()+(0), COLUMN()+(-1), 1)), 2)</f>
        <v>1226.5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6</v>
      </c>
      <c r="F11" s="12">
        <v>1.75</v>
      </c>
      <c r="G11" s="12">
        <f ca="1">ROUND(INDIRECT(ADDRESS(ROW()+(0), COLUMN()+(-2), 1))*INDIRECT(ADDRESS(ROW()+(0), COLUMN()+(-1), 1)), 2)</f>
        <v>10.5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19.64</v>
      </c>
      <c r="G12" s="12">
        <f ca="1">ROUND(INDIRECT(ADDRESS(ROW()+(0), COLUMN()+(-2), 1))*INDIRECT(ADDRESS(ROW()+(0), COLUMN()+(-1), 1)), 2)</f>
        <v>19.64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6.7</v>
      </c>
      <c r="G13" s="12">
        <f ca="1">ROUND(INDIRECT(ADDRESS(ROW()+(0), COLUMN()+(-2), 1))*INDIRECT(ADDRESS(ROW()+(0), COLUMN()+(-1), 1)), 2)</f>
        <v>6.7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3</v>
      </c>
      <c r="F14" s="12">
        <v>4.17</v>
      </c>
      <c r="G14" s="12">
        <f ca="1">ROUND(INDIRECT(ADDRESS(ROW()+(0), COLUMN()+(-2), 1))*INDIRECT(ADDRESS(ROW()+(0), COLUMN()+(-1), 1)), 2)</f>
        <v>12.51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5</v>
      </c>
      <c r="F15" s="12">
        <v>30.56</v>
      </c>
      <c r="G15" s="12">
        <f ca="1">ROUND(INDIRECT(ADDRESS(ROW()+(0), COLUMN()+(-2), 1))*INDIRECT(ADDRESS(ROW()+(0), COLUMN()+(-1), 1)), 2)</f>
        <v>152.8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43.29</v>
      </c>
      <c r="G16" s="12">
        <f ca="1">ROUND(INDIRECT(ADDRESS(ROW()+(0), COLUMN()+(-2), 1))*INDIRECT(ADDRESS(ROW()+(0), COLUMN()+(-1), 1)), 2)</f>
        <v>43.29</v>
      </c>
    </row>
    <row r="17" spans="1:7" ht="34.5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73.65</v>
      </c>
      <c r="G17" s="12">
        <f ca="1">ROUND(INDIRECT(ADDRESS(ROW()+(0), COLUMN()+(-2), 1))*INDIRECT(ADDRESS(ROW()+(0), COLUMN()+(-1), 1)), 2)</f>
        <v>73.65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75.71</v>
      </c>
      <c r="F18" s="12">
        <v>1.4</v>
      </c>
      <c r="G18" s="12">
        <f ca="1">ROUND(INDIRECT(ADDRESS(ROW()+(0), COLUMN()+(-2), 1))*INDIRECT(ADDRESS(ROW()+(0), COLUMN()+(-1), 1)), 2)</f>
        <v>105.99</v>
      </c>
    </row>
    <row r="19" spans="1:7" ht="34.50" thickBot="1" customHeight="1">
      <c r="A19" s="1" t="s">
        <v>39</v>
      </c>
      <c r="B19" s="1"/>
      <c r="C19" s="10" t="s">
        <v>40</v>
      </c>
      <c r="D19" s="1" t="s">
        <v>41</v>
      </c>
      <c r="E19" s="11">
        <v>55</v>
      </c>
      <c r="F19" s="12">
        <v>2.23</v>
      </c>
      <c r="G19" s="12">
        <f ca="1">ROUND(INDIRECT(ADDRESS(ROW()+(0), COLUMN()+(-2), 1))*INDIRECT(ADDRESS(ROW()+(0), COLUMN()+(-1), 1)), 2)</f>
        <v>122.65</v>
      </c>
    </row>
    <row r="20" spans="1:7" ht="24.00" thickBot="1" customHeight="1">
      <c r="A20" s="1" t="s">
        <v>42</v>
      </c>
      <c r="B20" s="1"/>
      <c r="C20" s="10" t="s">
        <v>43</v>
      </c>
      <c r="D20" s="1" t="s">
        <v>44</v>
      </c>
      <c r="E20" s="11">
        <v>1</v>
      </c>
      <c r="F20" s="12">
        <v>119.95</v>
      </c>
      <c r="G20" s="12">
        <f ca="1">ROUND(INDIRECT(ADDRESS(ROW()+(0), COLUMN()+(-2), 1))*INDIRECT(ADDRESS(ROW()+(0), COLUMN()+(-1), 1)), 2)</f>
        <v>119.95</v>
      </c>
    </row>
    <row r="21" spans="1:7" ht="24.00" thickBot="1" customHeight="1">
      <c r="A21" s="1" t="s">
        <v>45</v>
      </c>
      <c r="B21" s="1"/>
      <c r="C21" s="10" t="s">
        <v>46</v>
      </c>
      <c r="D21" s="1" t="s">
        <v>47</v>
      </c>
      <c r="E21" s="11">
        <v>1</v>
      </c>
      <c r="F21" s="12">
        <v>63.56</v>
      </c>
      <c r="G21" s="12">
        <f ca="1">ROUND(INDIRECT(ADDRESS(ROW()+(0), COLUMN()+(-2), 1))*INDIRECT(ADDRESS(ROW()+(0), COLUMN()+(-1), 1)), 2)</f>
        <v>63.56</v>
      </c>
    </row>
    <row r="22" spans="1:7" ht="24.00" thickBot="1" customHeight="1">
      <c r="A22" s="1" t="s">
        <v>48</v>
      </c>
      <c r="B22" s="1"/>
      <c r="C22" s="10" t="s">
        <v>49</v>
      </c>
      <c r="D22" s="1" t="s">
        <v>50</v>
      </c>
      <c r="E22" s="11">
        <v>1</v>
      </c>
      <c r="F22" s="12">
        <v>625</v>
      </c>
      <c r="G22" s="12">
        <f ca="1">ROUND(INDIRECT(ADDRESS(ROW()+(0), COLUMN()+(-2), 1))*INDIRECT(ADDRESS(ROW()+(0), COLUMN()+(-1), 1)), 2)</f>
        <v>625</v>
      </c>
    </row>
    <row r="23" spans="1:7" ht="13.50" thickBot="1" customHeight="1">
      <c r="A23" s="1" t="s">
        <v>51</v>
      </c>
      <c r="B23" s="1"/>
      <c r="C23" s="10" t="s">
        <v>52</v>
      </c>
      <c r="D23" s="1" t="s">
        <v>53</v>
      </c>
      <c r="E23" s="11">
        <v>1</v>
      </c>
      <c r="F23" s="12">
        <v>106.88</v>
      </c>
      <c r="G23" s="12">
        <f ca="1">ROUND(INDIRECT(ADDRESS(ROW()+(0), COLUMN()+(-2), 1))*INDIRECT(ADDRESS(ROW()+(0), COLUMN()+(-1), 1)), 2)</f>
        <v>106.88</v>
      </c>
    </row>
    <row r="24" spans="1:7" ht="34.50" thickBot="1" customHeight="1">
      <c r="A24" s="1" t="s">
        <v>54</v>
      </c>
      <c r="B24" s="1"/>
      <c r="C24" s="10" t="s">
        <v>55</v>
      </c>
      <c r="D24" s="1" t="s">
        <v>56</v>
      </c>
      <c r="E24" s="11">
        <v>1</v>
      </c>
      <c r="F24" s="12">
        <v>233.13</v>
      </c>
      <c r="G24" s="12">
        <f ca="1">ROUND(INDIRECT(ADDRESS(ROW()+(0), COLUMN()+(-2), 1))*INDIRECT(ADDRESS(ROW()+(0), COLUMN()+(-1), 1)), 2)</f>
        <v>233.13</v>
      </c>
    </row>
    <row r="25" spans="1:7" ht="24.00" thickBot="1" customHeight="1">
      <c r="A25" s="1" t="s">
        <v>57</v>
      </c>
      <c r="B25" s="1"/>
      <c r="C25" s="10" t="s">
        <v>58</v>
      </c>
      <c r="D25" s="1" t="s">
        <v>59</v>
      </c>
      <c r="E25" s="13">
        <v>1</v>
      </c>
      <c r="F25" s="14">
        <v>1276.13</v>
      </c>
      <c r="G25" s="14">
        <f ca="1">ROUND(INDIRECT(ADDRESS(ROW()+(0), COLUMN()+(-2), 1))*INDIRECT(ADDRESS(ROW()+(0), COLUMN()+(-1), 1)), 2)</f>
        <v>1276.13</v>
      </c>
    </row>
    <row r="26" spans="1:7" ht="13.50" thickBot="1" customHeight="1">
      <c r="A26" s="15"/>
      <c r="B26" s="15"/>
      <c r="C26" s="15"/>
      <c r="D26" s="15"/>
      <c r="E26" s="9" t="s">
        <v>60</v>
      </c>
      <c r="F26" s="9"/>
      <c r="G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4198.88</v>
      </c>
    </row>
    <row r="27" spans="1:7" ht="13.50" thickBot="1" customHeight="1">
      <c r="A27" s="15">
        <v>2</v>
      </c>
      <c r="B27" s="15"/>
      <c r="C27" s="15"/>
      <c r="D27" s="18" t="s">
        <v>61</v>
      </c>
      <c r="E27" s="18"/>
      <c r="F27" s="15"/>
      <c r="G27" s="15"/>
    </row>
    <row r="28" spans="1:7" ht="13.50" thickBot="1" customHeight="1">
      <c r="A28" s="1" t="s">
        <v>62</v>
      </c>
      <c r="B28" s="1"/>
      <c r="C28" s="10" t="s">
        <v>63</v>
      </c>
      <c r="D28" s="1" t="s">
        <v>64</v>
      </c>
      <c r="E28" s="11">
        <v>32.5</v>
      </c>
      <c r="F28" s="12">
        <v>22.74</v>
      </c>
      <c r="G28" s="12">
        <f ca="1">ROUND(INDIRECT(ADDRESS(ROW()+(0), COLUMN()+(-2), 1))*INDIRECT(ADDRESS(ROW()+(0), COLUMN()+(-1), 1)), 2)</f>
        <v>739.05</v>
      </c>
    </row>
    <row r="29" spans="1:7" ht="13.50" thickBot="1" customHeight="1">
      <c r="A29" s="1" t="s">
        <v>65</v>
      </c>
      <c r="B29" s="1"/>
      <c r="C29" s="10" t="s">
        <v>66</v>
      </c>
      <c r="D29" s="1" t="s">
        <v>67</v>
      </c>
      <c r="E29" s="13">
        <v>11.7</v>
      </c>
      <c r="F29" s="14">
        <v>20.98</v>
      </c>
      <c r="G29" s="14">
        <f ca="1">ROUND(INDIRECT(ADDRESS(ROW()+(0), COLUMN()+(-2), 1))*INDIRECT(ADDRESS(ROW()+(0), COLUMN()+(-1), 1)), 2)</f>
        <v>245.47</v>
      </c>
    </row>
    <row r="30" spans="1:7" ht="13.50" thickBot="1" customHeight="1">
      <c r="A30" s="15"/>
      <c r="B30" s="15"/>
      <c r="C30" s="15"/>
      <c r="D30" s="15"/>
      <c r="E30" s="9" t="s">
        <v>68</v>
      </c>
      <c r="F30" s="9"/>
      <c r="G30" s="17">
        <f ca="1">ROUND(SUM(INDIRECT(ADDRESS(ROW()+(-1), COLUMN()+(0), 1)),INDIRECT(ADDRESS(ROW()+(-2), COLUMN()+(0), 1))), 2)</f>
        <v>984.52</v>
      </c>
    </row>
    <row r="31" spans="1:7" ht="13.50" thickBot="1" customHeight="1">
      <c r="A31" s="15">
        <v>3</v>
      </c>
      <c r="B31" s="15"/>
      <c r="C31" s="15"/>
      <c r="D31" s="18" t="s">
        <v>69</v>
      </c>
      <c r="E31" s="18"/>
      <c r="F31" s="15"/>
      <c r="G31" s="15"/>
    </row>
    <row r="32" spans="1:7" ht="13.50" thickBot="1" customHeight="1">
      <c r="A32" s="19"/>
      <c r="B32" s="19"/>
      <c r="C32" s="20" t="s">
        <v>70</v>
      </c>
      <c r="D32" s="19" t="s">
        <v>71</v>
      </c>
      <c r="E32" s="13">
        <v>2</v>
      </c>
      <c r="F32" s="14">
        <f ca="1">ROUND(SUM(INDIRECT(ADDRESS(ROW()+(-2), COLUMN()+(1), 1)),INDIRECT(ADDRESS(ROW()+(-6), COLUMN()+(1), 1))), 2)</f>
        <v>5183.4</v>
      </c>
      <c r="G32" s="14">
        <f ca="1">ROUND(INDIRECT(ADDRESS(ROW()+(0), COLUMN()+(-2), 1))*INDIRECT(ADDRESS(ROW()+(0), COLUMN()+(-1), 1))/100, 2)</f>
        <v>103.67</v>
      </c>
    </row>
    <row r="33" spans="1:7" ht="13.50" thickBot="1" customHeight="1">
      <c r="A33" s="21" t="s">
        <v>72</v>
      </c>
      <c r="B33" s="21"/>
      <c r="C33" s="22"/>
      <c r="D33" s="23"/>
      <c r="E33" s="24" t="s">
        <v>73</v>
      </c>
      <c r="F33" s="25"/>
      <c r="G33" s="26">
        <f ca="1">ROUND(SUM(INDIRECT(ADDRESS(ROW()+(-1), COLUMN()+(0), 1)),INDIRECT(ADDRESS(ROW()+(-3), COLUMN()+(0), 1)),INDIRECT(ADDRESS(ROW()+(-7), COLUMN()+(0), 1))), 2)</f>
        <v>5287.07</v>
      </c>
    </row>
  </sheetData>
  <mergeCells count="3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E26:F26"/>
    <mergeCell ref="A27:B27"/>
    <mergeCell ref="D27:E27"/>
    <mergeCell ref="A28:B28"/>
    <mergeCell ref="A29:B29"/>
    <mergeCell ref="A30:B30"/>
    <mergeCell ref="E30:F30"/>
    <mergeCell ref="A31:B31"/>
    <mergeCell ref="D31:E31"/>
    <mergeCell ref="A32:B32"/>
    <mergeCell ref="A33:D33"/>
    <mergeCell ref="E33:F33"/>
  </mergeCells>
  <pageMargins left="0.147638" right="0.147638" top="0.206693" bottom="0.206693" header="0.0" footer="0.0"/>
  <pageSetup paperSize="9" orientation="portrait"/>
  <rowBreaks count="0" manualBreakCount="0">
    </rowBreaks>
</worksheet>
</file>