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<sst xmlns="http://schemas.openxmlformats.org/spreadsheetml/2006/main" count="48" uniqueCount="48">
  <si>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</si>
  <si>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0CA010</t>
  </si>
  <si>
    <t xml:space="preserve">m²</t>
  </si>
  <si>
    <t xml:space="preserve">Protección de aceras y de bordillos.</t>
  </si>
  <si>
    <r>
      <rPr>
        <sz val="8.25"/>
        <color rgb="FF000000"/>
        <rFont val="Arial"/>
        <family val="2"/>
      </rPr>
      <t xml:space="preserve">Protección de aceras y de bordillos existentes que pudieran verse afectados por el paso de vehículos durante los trabajos, mediante extendido de lámina separadora de polietileno, con una masa superficial de 230 g/m² y base de hormigón en masa de 10 cm de espesor, realizada con hormigón HM-20/F/20/X0 fabricado en central y vertido desde camión.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</si>
  <si>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</si>
  <si>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</si>
  <si>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</si>
  <si>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</si>
  <si>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</si>
  <si>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</si>
  <si>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</si>
  <si>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mt16png010e</t>
  </si>
  <si>
    <t xml:space="preserve">m²</t>
  </si>
  <si>
    <t xml:space="preserve">Film de polietileno de 0,25 mm de espesor y 230 g/m² de masa superficial.</t>
  </si>
  <si>
    <t xml:space="preserve">mt10hmf010tLa</t>
  </si>
  <si>
    <t xml:space="preserve">m³</t>
  </si>
  <si>
    <t xml:space="preserve">Hormigón HM-20/F/20/X0, fabricado en central.</t>
  </si>
  <si>
    <t xml:space="preserve">Subtotal materiales:</t>
  </si>
  <si>
    <t xml:space="preserve">Equipo y maquinaria</t>
  </si>
  <si>
    <t xml:space="preserve">mq06vib020</t>
  </si>
  <si>
    <t xml:space="preserve">h</t>
  </si>
  <si>
    <t xml:space="preserve">Regla vibrante de 3 m.</t>
  </si>
  <si>
    <t xml:space="preserve">mq05mai030</t>
  </si>
  <si>
    <t xml:space="preserve">h</t>
  </si>
  <si>
    <t xml:space="preserve">Martillo neumático.</t>
  </si>
  <si>
    <t xml:space="preserve">mq05pdm010a</t>
  </si>
  <si>
    <t xml:space="preserve">h</t>
  </si>
  <si>
    <t xml:space="preserve">Compresor portátil eléctrico 2 m³/min de caudal.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</si>
  <si>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</si>
  <si>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</si>
  <si>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</si>
  <si>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</si>
  <si>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</si>
  <si>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</si>
  <si>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</si>
  <si>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</si>
  <si>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mo077</t>
  </si>
  <si>
    <t xml:space="preserve">h</t>
  </si>
  <si>
    <t xml:space="preserve">Ayudante construcción.</t>
  </si>
  <si>
    <t xml:space="preserve">mo112</t>
  </si>
  <si>
    <t xml:space="preserve">h</t>
  </si>
  <si>
    <t xml:space="preserve">Peón especializado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</si>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</sst>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0.85" customWidth="1"/>
    <col min="4" max="4" width="9.01" customWidth="1"/>
    <col min="5" max="5" width="62.73" customWidth="1"/>
    <col min="6" max="6" width="18.02" customWidth="1"/>
    <col min="7" max="7" width="13.4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1.1</v>
      </c>
      <c r="G10" s="12">
        <v>0.51</v>
      </c>
      <c r="H10" s="12">
        <f ca="1">ROUND(INDIRECT(ADDRESS(ROW()+(0), COLUMN()+(-2), 1))*INDIRECT(ADDRESS(ROW()+(0), COLUMN()+(-1), 1)), 2)</f>
        <v>0.56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0.105</v>
      </c>
      <c r="G11" s="14">
        <v>89.8</v>
      </c>
      <c r="H11" s="14">
        <f ca="1">ROUND(INDIRECT(ADDRESS(ROW()+(0), COLUMN()+(-2), 1))*INDIRECT(ADDRESS(ROW()+(0), COLUMN()+(-1), 1)), 2)</f>
        <v>9.43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9.99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0.084</v>
      </c>
      <c r="G14" s="12">
        <v>5.23</v>
      </c>
      <c r="H14" s="12">
        <f ca="1">ROUND(INDIRECT(ADDRESS(ROW()+(0), COLUMN()+(-2), 1))*INDIRECT(ADDRESS(ROW()+(0), COLUMN()+(-1), 1)), 2)</f>
        <v>0.44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0.15</v>
      </c>
      <c r="G15" s="12">
        <v>4.57</v>
      </c>
      <c r="H15" s="12">
        <f ca="1">ROUND(INDIRECT(ADDRESS(ROW()+(0), COLUMN()+(-2), 1))*INDIRECT(ADDRESS(ROW()+(0), COLUMN()+(-1), 1)), 2)</f>
        <v>0.69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0.15</v>
      </c>
      <c r="G16" s="14">
        <v>4.27</v>
      </c>
      <c r="H16" s="14">
        <f ca="1">ROUND(INDIRECT(ADDRESS(ROW()+(0), COLUMN()+(-2), 1))*INDIRECT(ADDRESS(ROW()+(0), COLUMN()+(-1), 1)), 2)</f>
        <v>0.64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1))), 2)</f>
        <v>1.77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1">
        <v>0.055</v>
      </c>
      <c r="G19" s="12">
        <v>22.13</v>
      </c>
      <c r="H19" s="12">
        <f ca="1">ROUND(INDIRECT(ADDRESS(ROW()+(0), COLUMN()+(-2), 1))*INDIRECT(ADDRESS(ROW()+(0), COLUMN()+(-1), 1)), 2)</f>
        <v>1.22</v>
      </c>
    </row>
    <row r="20" spans="1:8" ht="13.50" thickBot="1" customHeight="1">
      <c r="A20" s="1" t="s">
        <v>34</v>
      </c>
      <c r="B20" s="1"/>
      <c r="C20" s="1"/>
      <c r="D20" s="10" t="s">
        <v>35</v>
      </c>
      <c r="E20" s="1" t="s">
        <v>36</v>
      </c>
      <c r="F20" s="11">
        <v>0.155</v>
      </c>
      <c r="G20" s="12">
        <v>20.78</v>
      </c>
      <c r="H20" s="12">
        <f ca="1">ROUND(INDIRECT(ADDRESS(ROW()+(0), COLUMN()+(-2), 1))*INDIRECT(ADDRESS(ROW()+(0), COLUMN()+(-1), 1)), 2)</f>
        <v>3.22</v>
      </c>
    </row>
    <row r="21" spans="1:8" ht="13.50" thickBot="1" customHeight="1">
      <c r="A21" s="1" t="s">
        <v>37</v>
      </c>
      <c r="B21" s="1"/>
      <c r="C21" s="1"/>
      <c r="D21" s="10" t="s">
        <v>38</v>
      </c>
      <c r="E21" s="1" t="s">
        <v>39</v>
      </c>
      <c r="F21" s="11">
        <v>0.028</v>
      </c>
      <c r="G21" s="12">
        <v>21.02</v>
      </c>
      <c r="H21" s="12">
        <f ca="1">ROUND(INDIRECT(ADDRESS(ROW()+(0), COLUMN()+(-2), 1))*INDIRECT(ADDRESS(ROW()+(0), COLUMN()+(-1), 1)), 2)</f>
        <v>0.59</v>
      </c>
    </row>
    <row r="22" spans="1:8" ht="13.50" thickBot="1" customHeight="1">
      <c r="A22" s="1" t="s">
        <v>40</v>
      </c>
      <c r="B22" s="1"/>
      <c r="C22" s="1"/>
      <c r="D22" s="10" t="s">
        <v>41</v>
      </c>
      <c r="E22" s="1" t="s">
        <v>42</v>
      </c>
      <c r="F22" s="13">
        <v>0.15</v>
      </c>
      <c r="G22" s="14">
        <v>21.12</v>
      </c>
      <c r="H22" s="14">
        <f ca="1">ROUND(INDIRECT(ADDRESS(ROW()+(0), COLUMN()+(-2), 1))*INDIRECT(ADDRESS(ROW()+(0), COLUMN()+(-1), 1)), 2)</f>
        <v>3.17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1)),INDIRECT(ADDRESS(ROW()+(-3), COLUMN()+(0), 1)),INDIRECT(ADDRESS(ROW()+(-4), COLUMN()+(0), 1))), 2)</f>
        <v>8.2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19"/>
      <c r="D25" s="20" t="s">
        <v>45</v>
      </c>
      <c r="E25" s="19" t="s">
        <v>46</v>
      </c>
      <c r="F25" s="13">
        <v>2</v>
      </c>
      <c r="G25" s="14">
        <f ca="1">ROUND(SUM(INDIRECT(ADDRESS(ROW()+(-2), COLUMN()+(1), 1)),INDIRECT(ADDRESS(ROW()+(-8), COLUMN()+(1), 1)),INDIRECT(ADDRESS(ROW()+(-13), COLUMN()+(1), 1))), 2)</f>
        <v>19.96</v>
      </c>
      <c r="H25" s="14">
        <f ca="1">ROUND(INDIRECT(ADDRESS(ROW()+(0), COLUMN()+(-2), 1))*INDIRECT(ADDRESS(ROW()+(0), COLUMN()+(-1), 1))/100, 2)</f>
        <v>0.4</v>
      </c>
    </row>
    <row r="26" spans="1:8" ht="13.50" thickBot="1" customHeight="1">
      <c r="A26" s="8"/>
      <c r="B26" s="8"/>
      <c r="C26" s="8"/>
      <c r="D26" s="8"/>
      <c r="E26" s="8"/>
      <c r="F26" s="21" t="s">
        <v>47</v>
      </c>
      <c r="G26" s="21"/>
      <c r="H26" s="22">
        <f ca="1">ROUND(SUM(INDIRECT(ADDRESS(ROW()+(-1), COLUMN()+(0), 1)),INDIRECT(ADDRESS(ROW()+(-3), COLUMN()+(0), 1)),INDIRECT(ADDRESS(ROW()+(-9), COLUMN()+(0), 1)),INDIRECT(ADDRESS(ROW()+(-14), COLUMN()+(0), 1))), 2)</f>
        <v>20.36</v>
      </c>
    </row>
  </sheetData>
  <mergeCells count="3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A22:C22"/>
    <mergeCell ref="A23:C23"/>
    <mergeCell ref="F23:G23"/>
    <mergeCell ref="A24:C24"/>
    <mergeCell ref="E24:F24"/>
    <mergeCell ref="A25:C25"/>
    <mergeCell ref="A26:C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