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<sst xmlns="http://schemas.openxmlformats.org/spreadsheetml/2006/main" count="63" uniqueCount="63">
  <si>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</si>
  <si>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ASA010</t>
  </si>
  <si>
    <t xml:space="preserve">Ud</t>
  </si>
  <si>
    <t xml:space="preserve">Arqueta de obra de fábrica.</t>
  </si>
  <si>
    <r>
      <rPr>
        <sz val="8.25"/>
        <color rgb="FF000000"/>
        <rFont val="Arial"/>
        <family val="2"/>
      </rPr>
      <t xml:space="preserve">Arqueta de paso, registrable, enterrada, construida con fábrica de ladrillo cerámico macizo, de 1/2 pie de espesor, recibido con mortero de cemento, industrial, M-5, de dimensiones interiores 70x70x85 cm, sobre solera de hormigón en masa HM-30/B/20/X0+XA2 de 15 cm de espesor, formación de pendiente mínima del 2%, con el mismo tipo de hormigón, enfoscada y bruñida interiormente con mortero de cemento, industrial, con aditivo hidrófugo, M-15 formando aristas y esquinas a media caña, cerrada superiormente con tapa prefabricada de hormigón armado con cierre hermético al paso de los olores mefíticos. Incluso mortero para sellado de juntas y colector de conexión de PVC, de tres entradas y una salida, con tapa de registro, para encuentros.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</si>
  <si>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</si>
  <si>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</si>
  <si>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</si>
  <si>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</si>
  <si>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</si>
  <si>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</si>
  <si>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</si>
  <si>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mt10hmf010rRb</t>
  </si>
  <si>
    <t xml:space="preserve">m³</t>
  </si>
  <si>
    <t xml:space="preserve">Hormigón HM-30/B/20/X0+XA2, fabricado en central, con cemento SR.</t>
  </si>
  <si>
    <t xml:space="preserve">mt04lma010b</t>
  </si>
  <si>
    <t xml:space="preserve">Ud</t>
  </si>
  <si>
    <t xml:space="preserve">Ladrillo cerámico macizo de elaboración mecánica, para revestir, 25x12x5 cm, para uso en fábrica protegida (pieza P), densidad 2300 kg/m³, según UNE-EN 771-1.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</si>
  <si>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</si>
  <si>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</si>
  <si>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</si>
  <si>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</si>
  <si>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</si>
  <si>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</si>
  <si>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mt11var130</t>
  </si>
  <si>
    <t xml:space="preserve">Ud</t>
  </si>
  <si>
    <t xml:space="preserve">Colector de conexión de PVC, con tres entradas y una salida, con tapa de registro.</t>
  </si>
  <si>
    <t xml:space="preserve">mt09mif010la</t>
  </si>
  <si>
    <t xml:space="preserve">t</t>
  </si>
  <si>
    <t xml:space="preserve">Mortero industrial para albañilería, de cemento, color gris, con aditivo hidrófugo, categoría M-15 (resistencia a compresión 15 N/mm²), suministrado en sacos, según UNE-EN 998-2.</t>
  </si>
  <si>
    <t xml:space="preserve">mt11var100</t>
  </si>
  <si>
    <t xml:space="preserve">Ud</t>
  </si>
  <si>
    <t xml:space="preserve">Conjunto de elementos necesarios para garantizar el cierre hermético al paso de olores mefíticos en arquetas de saneamiento, compuesto por: angulares y chapas metálicas con sus elementos de fijación y anclaje, junta de neopreno, aceite y demás accesorios.</t>
  </si>
  <si>
    <t xml:space="preserve">mt11arf010e</t>
  </si>
  <si>
    <t xml:space="preserve">Ud</t>
  </si>
  <si>
    <t xml:space="preserve">Tapa de hormigón armado prefabricada, 85x85x5 cm.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</si>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</sst>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48" customWidth="1"/>
    <col min="4" max="4" width="70.55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0.251</v>
      </c>
      <c r="G10" s="11"/>
      <c r="H10" s="12">
        <v>115.86</v>
      </c>
      <c r="I10" s="12">
        <f ca="1">ROUND(INDIRECT(ADDRESS(ROW()+(0), COLUMN()+(-3), 1))*INDIRECT(ADDRESS(ROW()+(0), COLUMN()+(-1), 1)), 2)</f>
        <v>29.08</v>
      </c>
      <c r="J10" s="12"/>
    </row>
    <row r="11" spans="1:10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215</v>
      </c>
      <c r="G11" s="11"/>
      <c r="H11" s="12">
        <v>0.51</v>
      </c>
      <c r="I11" s="12">
        <f ca="1">ROUND(INDIRECT(ADDRESS(ROW()+(0), COLUMN()+(-3), 1))*INDIRECT(ADDRESS(ROW()+(0), COLUMN()+(-1), 1)), 2)</f>
        <v>109.65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0.042</v>
      </c>
      <c r="G12" s="11"/>
      <c r="H12" s="12">
        <v>1.5</v>
      </c>
      <c r="I12" s="12">
        <f ca="1">ROUND(INDIRECT(ADDRESS(ROW()+(0), COLUMN()+(-3), 1))*INDIRECT(ADDRESS(ROW()+(0), COLUMN()+(-1), 1)), 2)</f>
        <v>0.06</v>
      </c>
      <c r="J12" s="12"/>
    </row>
    <row r="13" spans="1:10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0.15</v>
      </c>
      <c r="G13" s="11"/>
      <c r="H13" s="12">
        <v>53.48</v>
      </c>
      <c r="I13" s="12">
        <f ca="1">ROUND(INDIRECT(ADDRESS(ROW()+(0), COLUMN()+(-3), 1))*INDIRECT(ADDRESS(ROW()+(0), COLUMN()+(-1), 1)), 2)</f>
        <v>8.02</v>
      </c>
      <c r="J13" s="12"/>
    </row>
    <row r="14" spans="1:10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</v>
      </c>
      <c r="G14" s="11"/>
      <c r="H14" s="12">
        <v>37.5</v>
      </c>
      <c r="I14" s="12">
        <f ca="1">ROUND(INDIRECT(ADDRESS(ROW()+(0), COLUMN()+(-3), 1))*INDIRECT(ADDRESS(ROW()+(0), COLUMN()+(-1), 1)), 2)</f>
        <v>37.5</v>
      </c>
      <c r="J14" s="12"/>
    </row>
    <row r="15" spans="1:10" ht="34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0.081</v>
      </c>
      <c r="G15" s="11"/>
      <c r="H15" s="12">
        <v>73.55</v>
      </c>
      <c r="I15" s="12">
        <f ca="1">ROUND(INDIRECT(ADDRESS(ROW()+(0), COLUMN()+(-3), 1))*INDIRECT(ADDRESS(ROW()+(0), COLUMN()+(-1), 1)), 2)</f>
        <v>5.96</v>
      </c>
      <c r="J15" s="12"/>
    </row>
    <row r="16" spans="1:10" ht="45.0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</v>
      </c>
      <c r="G16" s="11"/>
      <c r="H16" s="12">
        <v>8.25</v>
      </c>
      <c r="I16" s="12">
        <f ca="1">ROUND(INDIRECT(ADDRESS(ROW()+(0), COLUMN()+(-3), 1))*INDIRECT(ADDRESS(ROW()+(0), COLUMN()+(-1), 1)), 2)</f>
        <v>8.25</v>
      </c>
      <c r="J16" s="12"/>
    </row>
    <row r="17" spans="1:10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3">
        <v>1</v>
      </c>
      <c r="G17" s="13"/>
      <c r="H17" s="14">
        <v>32.15</v>
      </c>
      <c r="I17" s="14">
        <f ca="1">ROUND(INDIRECT(ADDRESS(ROW()+(0), COLUMN()+(-3), 1))*INDIRECT(ADDRESS(ROW()+(0), COLUMN()+(-1), 1)), 2)</f>
        <v>32.15</v>
      </c>
      <c r="J17" s="14"/>
    </row>
    <row r="18" spans="1:10" ht="13.50" thickBot="1" customHeight="1">
      <c r="A18" s="15"/>
      <c r="B18" s="15"/>
      <c r="C18" s="15"/>
      <c r="D18" s="15"/>
      <c r="E18" s="15"/>
      <c r="F18" s="9" t="s">
        <v>36</v>
      </c>
      <c r="G18" s="9"/>
      <c r="H18" s="9"/>
      <c r="I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230.67</v>
      </c>
      <c r="J18" s="17"/>
    </row>
    <row r="19" spans="1:10" ht="13.50" thickBot="1" customHeight="1">
      <c r="A19" s="15">
        <v>2</v>
      </c>
      <c r="B19" s="15"/>
      <c r="C19" s="15"/>
      <c r="D19" s="18" t="s">
        <v>37</v>
      </c>
      <c r="E19" s="18"/>
      <c r="F19" s="18"/>
      <c r="G19" s="18"/>
      <c r="H19" s="15"/>
      <c r="I19" s="15"/>
      <c r="J19" s="15"/>
    </row>
    <row r="20" spans="1:10" ht="13.50" thickBot="1" customHeight="1">
      <c r="A20" s="1" t="s">
        <v>38</v>
      </c>
      <c r="B20" s="1"/>
      <c r="C20" s="10" t="s">
        <v>39</v>
      </c>
      <c r="D20" s="1" t="s">
        <v>40</v>
      </c>
      <c r="E20" s="1"/>
      <c r="F20" s="11">
        <v>1.946</v>
      </c>
      <c r="G20" s="11"/>
      <c r="H20" s="12">
        <v>22.13</v>
      </c>
      <c r="I20" s="12">
        <f ca="1">ROUND(INDIRECT(ADDRESS(ROW()+(0), COLUMN()+(-3), 1))*INDIRECT(ADDRESS(ROW()+(0), COLUMN()+(-1), 1)), 2)</f>
        <v>43.06</v>
      </c>
      <c r="J20" s="12"/>
    </row>
    <row r="21" spans="1:10" ht="13.50" thickBot="1" customHeight="1">
      <c r="A21" s="1" t="s">
        <v>41</v>
      </c>
      <c r="B21" s="1"/>
      <c r="C21" s="10" t="s">
        <v>42</v>
      </c>
      <c r="D21" s="1" t="s">
        <v>43</v>
      </c>
      <c r="E21" s="1"/>
      <c r="F21" s="13">
        <v>1.997</v>
      </c>
      <c r="G21" s="13"/>
      <c r="H21" s="14">
        <v>20.78</v>
      </c>
      <c r="I21" s="14">
        <f ca="1">ROUND(INDIRECT(ADDRESS(ROW()+(0), COLUMN()+(-3), 1))*INDIRECT(ADDRESS(ROW()+(0), COLUMN()+(-1), 1)), 2)</f>
        <v>41.5</v>
      </c>
      <c r="J21" s="14"/>
    </row>
    <row r="22" spans="1:10" ht="13.50" thickBot="1" customHeight="1">
      <c r="A22" s="15"/>
      <c r="B22" s="15"/>
      <c r="C22" s="15"/>
      <c r="D22" s="15"/>
      <c r="E22" s="15"/>
      <c r="F22" s="9" t="s">
        <v>44</v>
      </c>
      <c r="G22" s="9"/>
      <c r="H22" s="9"/>
      <c r="I22" s="17">
        <f ca="1">ROUND(SUM(INDIRECT(ADDRESS(ROW()+(-1), COLUMN()+(0), 1)),INDIRECT(ADDRESS(ROW()+(-2), COLUMN()+(0), 1))), 2)</f>
        <v>84.56</v>
      </c>
      <c r="J22" s="17"/>
    </row>
    <row r="23" spans="1:10" ht="13.50" thickBot="1" customHeight="1">
      <c r="A23" s="15">
        <v>3</v>
      </c>
      <c r="B23" s="15"/>
      <c r="C23" s="15"/>
      <c r="D23" s="18" t="s">
        <v>45</v>
      </c>
      <c r="E23" s="18"/>
      <c r="F23" s="18"/>
      <c r="G23" s="18"/>
      <c r="H23" s="15"/>
      <c r="I23" s="15"/>
      <c r="J23" s="15"/>
    </row>
    <row r="24" spans="1:10" ht="13.50" thickBot="1" customHeight="1">
      <c r="A24" s="19"/>
      <c r="B24" s="19"/>
      <c r="C24" s="20" t="s">
        <v>46</v>
      </c>
      <c r="D24" s="19" t="s">
        <v>47</v>
      </c>
      <c r="E24" s="19"/>
      <c r="F24" s="13">
        <v>2</v>
      </c>
      <c r="G24" s="13"/>
      <c r="H24" s="14">
        <f ca="1">ROUND(SUM(INDIRECT(ADDRESS(ROW()+(-2), COLUMN()+(1), 1)),INDIRECT(ADDRESS(ROW()+(-6), COLUMN()+(1), 1))), 2)</f>
        <v>315.23</v>
      </c>
      <c r="I24" s="14">
        <f ca="1">ROUND(INDIRECT(ADDRESS(ROW()+(0), COLUMN()+(-3), 1))*INDIRECT(ADDRESS(ROW()+(0), COLUMN()+(-1), 1))/100, 2)</f>
        <v>6.3</v>
      </c>
      <c r="J24" s="14"/>
    </row>
    <row r="25" spans="1:10" ht="13.50" thickBot="1" customHeight="1">
      <c r="A25" s="21" t="s">
        <v>48</v>
      </c>
      <c r="B25" s="21"/>
      <c r="C25" s="22"/>
      <c r="D25" s="23"/>
      <c r="E25" s="23"/>
      <c r="F25" s="24" t="s">
        <v>49</v>
      </c>
      <c r="G25" s="24"/>
      <c r="H25" s="25"/>
      <c r="I25" s="26">
        <f ca="1">ROUND(SUM(INDIRECT(ADDRESS(ROW()+(-1), COLUMN()+(0), 1)),INDIRECT(ADDRESS(ROW()+(-3), COLUMN()+(0), 1)),INDIRECT(ADDRESS(ROW()+(-7), COLUMN()+(0), 1))), 2)</f>
        <v>321.53</v>
      </c>
      <c r="J25" s="26"/>
    </row>
    <row r="28" spans="1:10" ht="13.50" thickBot="1" customHeight="1">
      <c r="A28" s="27" t="s">
        <v>50</v>
      </c>
      <c r="B28" s="27"/>
      <c r="C28" s="27"/>
      <c r="D28" s="27"/>
      <c r="E28" s="27" t="s">
        <v>51</v>
      </c>
      <c r="F28" s="27"/>
      <c r="G28" s="27" t="s">
        <v>52</v>
      </c>
      <c r="H28" s="27"/>
      <c r="I28" s="27"/>
      <c r="J28" s="27" t="s">
        <v>53</v>
      </c>
    </row>
    <row r="29" spans="1:10" ht="13.50" thickBot="1" customHeight="1">
      <c r="A29" s="28" t="s">
        <v>54</v>
      </c>
      <c r="B29" s="28"/>
      <c r="C29" s="28"/>
      <c r="D29" s="28"/>
      <c r="E29" s="29">
        <v>1.06202e+006</v>
      </c>
      <c r="F29" s="29"/>
      <c r="G29" s="29">
        <v>1.06202e+006</v>
      </c>
      <c r="H29" s="29"/>
      <c r="I29" s="29"/>
      <c r="J29" s="29" t="s">
        <v>55</v>
      </c>
    </row>
    <row r="30" spans="1:10" ht="13.50" thickBot="1" customHeight="1">
      <c r="A30" s="30" t="s">
        <v>56</v>
      </c>
      <c r="B30" s="30"/>
      <c r="C30" s="30"/>
      <c r="D30" s="30"/>
      <c r="E30" s="31"/>
      <c r="F30" s="31"/>
      <c r="G30" s="31"/>
      <c r="H30" s="31"/>
      <c r="I30" s="31"/>
      <c r="J30" s="31"/>
    </row>
    <row r="31" spans="1:10" ht="13.50" thickBot="1" customHeight="1">
      <c r="A31" s="28" t="s">
        <v>57</v>
      </c>
      <c r="B31" s="28"/>
      <c r="C31" s="28"/>
      <c r="D31" s="28"/>
      <c r="E31" s="29">
        <v>1.18202e+006</v>
      </c>
      <c r="F31" s="29"/>
      <c r="G31" s="29">
        <v>1.18202e+006</v>
      </c>
      <c r="H31" s="29"/>
      <c r="I31" s="29"/>
      <c r="J31" s="29" t="s">
        <v>58</v>
      </c>
    </row>
    <row r="32" spans="1:10" ht="13.50" thickBot="1" customHeight="1">
      <c r="A32" s="30" t="s">
        <v>59</v>
      </c>
      <c r="B32" s="30"/>
      <c r="C32" s="30"/>
      <c r="D32" s="30"/>
      <c r="E32" s="31"/>
      <c r="F32" s="31"/>
      <c r="G32" s="31"/>
      <c r="H32" s="31"/>
      <c r="I32" s="31"/>
      <c r="J32" s="31"/>
    </row>
    <row r="35" spans="1:1" ht="33.75" thickBot="1" customHeight="1">
      <c r="A35" s="1" t="s">
        <v>60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61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62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87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H18"/>
    <mergeCell ref="I18:J18"/>
    <mergeCell ref="A19:B19"/>
    <mergeCell ref="D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H22"/>
    <mergeCell ref="I22:J22"/>
    <mergeCell ref="A23:B23"/>
    <mergeCell ref="D23:G23"/>
    <mergeCell ref="I23:J23"/>
    <mergeCell ref="A24:B24"/>
    <mergeCell ref="D24:E24"/>
    <mergeCell ref="F24:G24"/>
    <mergeCell ref="I24:J24"/>
    <mergeCell ref="A25:E25"/>
    <mergeCell ref="F25:H25"/>
    <mergeCell ref="I25:J25"/>
    <mergeCell ref="A28:D28"/>
    <mergeCell ref="E28:F28"/>
    <mergeCell ref="G28:I28"/>
    <mergeCell ref="A29:D29"/>
    <mergeCell ref="E29:F30"/>
    <mergeCell ref="G29:I30"/>
    <mergeCell ref="J29:J30"/>
    <mergeCell ref="A30:D30"/>
    <mergeCell ref="A31:D31"/>
    <mergeCell ref="E31:F32"/>
    <mergeCell ref="G31:I32"/>
    <mergeCell ref="J31:J32"/>
    <mergeCell ref="A32:D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