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<sst xmlns="http://schemas.openxmlformats.org/spreadsheetml/2006/main" count="72" uniqueCount="72">
  <si>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</si>
  <si>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CCX005</t>
  </si>
  <si>
    <t xml:space="preserve">m</t>
  </si>
  <si>
    <t xml:space="preserve">Murete guía para muro pantalla "PANTALLAX".</t>
  </si>
  <si>
    <r>
      <rPr>
        <sz val="8.25"/>
        <color rgb="FF000000"/>
        <rFont val="Arial"/>
        <family val="2"/>
      </rPr>
      <t xml:space="preserve">Doble murete guía, para muro pantalla "PANTALLAX", de hormigón armado de sección 70x10 cm; realizado con hormigón HA-25/F/20/XC2 fabricado en central, y vertido desde camión, y acero UNE-EN 10080 B 500 S, con una cuantía aproximada de 25 kg/m; en un área de trabajo con acceso mayor de 3 m, gálibo mayor de 11 m y superficie mayor de 500 m²; montaje y desmontaje del sistema de encofrado a dos caras. Incluso alambre de atar, separadores y líquido desencofrante, para evitar la adherencia del hormigón al encofrado. El precio incluye la elaboración de la ferralla (corte, doblado y conformado de elementos) en taller industrial y el montaje en el lugar definitivo de su colocación en obra, pero no incluye la demolición del murete guía.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</si>
  <si>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</si>
  <si>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</si>
  <si>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</si>
  <si>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</si>
  <si>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</si>
  <si>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</si>
  <si>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</si>
  <si>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mt08eme040</t>
  </si>
  <si>
    <t xml:space="preserve">m²</t>
  </si>
  <si>
    <t xml:space="preserve">Paneles metálicos de varias dimensiones, para encofrar elementos de hormigón.</t>
  </si>
  <si>
    <t xml:space="preserve">mt50spa052b</t>
  </si>
  <si>
    <t xml:space="preserve">m</t>
  </si>
  <si>
    <t xml:space="preserve">Tablón de madera de pino, de 20x7,2 cm.</t>
  </si>
  <si>
    <t xml:space="preserve">mt50spa081a</t>
  </si>
  <si>
    <t xml:space="preserve">Ud</t>
  </si>
  <si>
    <t xml:space="preserve">Puntal metálico telescópico, de hasta 3 m de altura.</t>
  </si>
  <si>
    <t xml:space="preserve">mt08eme051a</t>
  </si>
  <si>
    <t xml:space="preserve">m</t>
  </si>
  <si>
    <t xml:space="preserve">Fleje de acero galvanizado, para encofrado metálico.</t>
  </si>
  <si>
    <t xml:space="preserve">mt08var050</t>
  </si>
  <si>
    <t xml:space="preserve">kg</t>
  </si>
  <si>
    <t xml:space="preserve">Alambre galvanizado para atar, de 1,30 mm de diámetro.</t>
  </si>
  <si>
    <t xml:space="preserve">mt08var060</t>
  </si>
  <si>
    <t xml:space="preserve">kg</t>
  </si>
  <si>
    <t xml:space="preserve">Puntas de acero de 20x100 mm.</t>
  </si>
  <si>
    <t xml:space="preserve">mt08dba010d</t>
  </si>
  <si>
    <t xml:space="preserve">l</t>
  </si>
  <si>
    <t xml:space="preserve">Agente desmoldeante, a base de aceites especiales, emulsionable en agua, para encofrados metálicos, fenólicos o de madera.</t>
  </si>
  <si>
    <t xml:space="preserve">mt07aco020a</t>
  </si>
  <si>
    <t xml:space="preserve">Ud</t>
  </si>
  <si>
    <t xml:space="preserve">Separador homologado para cimentaciones.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</si>
  <si>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</si>
  <si>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</si>
  <si>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</si>
  <si>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mt10haf010ctms</t>
  </si>
  <si>
    <t xml:space="preserve">m³</t>
  </si>
  <si>
    <t xml:space="preserve">Hormigón HA-25/F/20/XC2, fabricado en central.</t>
  </si>
  <si>
    <t xml:space="preserve">Subtotal materiales:</t>
  </si>
  <si>
    <t xml:space="preserve">Equipo y maquinaria</t>
  </si>
  <si>
    <t xml:space="preserve">mq03pae062e</t>
  </si>
  <si>
    <t xml:space="preserve">h</t>
  </si>
  <si>
    <t xml:space="preserve">Maquinaria para ejecución de muros pantalla "PANTALLAX" y excavaciones.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</si>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</sst>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02" customWidth="1"/>
    <col min="4" max="4" width="7.65" customWidth="1"/>
    <col min="5" max="5" width="68.00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0.007</v>
      </c>
      <c r="G10" s="12">
        <v>52</v>
      </c>
      <c r="H10" s="12">
        <f ca="1">ROUND(INDIRECT(ADDRESS(ROW()+(0), COLUMN()+(-2), 1))*INDIRECT(ADDRESS(ROW()+(0), COLUMN()+(-1), 1)), 2)</f>
        <v>0.36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0.028</v>
      </c>
      <c r="G11" s="12">
        <v>6.32</v>
      </c>
      <c r="H11" s="12">
        <f ca="1">ROUND(INDIRECT(ADDRESS(ROW()+(0), COLUMN()+(-2), 1))*INDIRECT(ADDRESS(ROW()+(0), COLUMN()+(-1), 1)), 2)</f>
        <v>0.18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0.018</v>
      </c>
      <c r="G12" s="12">
        <v>19.25</v>
      </c>
      <c r="H12" s="12">
        <f ca="1">ROUND(INDIRECT(ADDRESS(ROW()+(0), COLUMN()+(-2), 1))*INDIRECT(ADDRESS(ROW()+(0), COLUMN()+(-1), 1)), 2)</f>
        <v>0.35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0.14</v>
      </c>
      <c r="G13" s="12">
        <v>0.29</v>
      </c>
      <c r="H13" s="12">
        <f ca="1">ROUND(INDIRECT(ADDRESS(ROW()+(0), COLUMN()+(-2), 1))*INDIRECT(ADDRESS(ROW()+(0), COLUMN()+(-1), 1)), 2)</f>
        <v>0.04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0.27</v>
      </c>
      <c r="G14" s="12">
        <v>1.5</v>
      </c>
      <c r="H14" s="12">
        <f ca="1">ROUND(INDIRECT(ADDRESS(ROW()+(0), COLUMN()+(-2), 1))*INDIRECT(ADDRESS(ROW()+(0), COLUMN()+(-1), 1)), 2)</f>
        <v>0.41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</v>
      </c>
      <c r="G15" s="12">
        <v>8.75</v>
      </c>
      <c r="H15" s="12">
        <f ca="1">ROUND(INDIRECT(ADDRESS(ROW()+(0), COLUMN()+(-2), 1))*INDIRECT(ADDRESS(ROW()+(0), COLUMN()+(-1), 1)), 2)</f>
        <v>1.23</v>
      </c>
    </row>
    <row r="16" spans="1:8" ht="24.0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0.042</v>
      </c>
      <c r="G16" s="12">
        <v>1.8</v>
      </c>
      <c r="H16" s="12">
        <f ca="1">ROUND(INDIRECT(ADDRESS(ROW()+(0), COLUMN()+(-2), 1))*INDIRECT(ADDRESS(ROW()+(0), COLUMN()+(-1), 1)), 2)</f>
        <v>0.08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3</v>
      </c>
      <c r="G17" s="12">
        <v>0.15</v>
      </c>
      <c r="H17" s="12">
        <f ca="1">ROUND(INDIRECT(ADDRESS(ROW()+(0), COLUMN()+(-2), 1))*INDIRECT(ADDRESS(ROW()+(0), COLUMN()+(-1), 1)), 2)</f>
        <v>0.45</v>
      </c>
    </row>
    <row r="18" spans="1:8" ht="24.0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25</v>
      </c>
      <c r="G18" s="12">
        <v>1.6</v>
      </c>
      <c r="H18" s="12">
        <f ca="1">ROUND(INDIRECT(ADDRESS(ROW()+(0), COLUMN()+(-2), 1))*INDIRECT(ADDRESS(ROW()+(0), COLUMN()+(-1), 1)), 2)</f>
        <v>40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0.154</v>
      </c>
      <c r="G19" s="14">
        <v>92.2</v>
      </c>
      <c r="H19" s="14">
        <f ca="1">ROUND(INDIRECT(ADDRESS(ROW()+(0), COLUMN()+(-2), 1))*INDIRECT(ADDRESS(ROW()+(0), COLUMN()+(-1), 1)), 2)</f>
        <v>14.2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57.3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3">
        <v>0.28</v>
      </c>
      <c r="G22" s="14">
        <v>60.48</v>
      </c>
      <c r="H22" s="14">
        <f ca="1">ROUND(INDIRECT(ADDRESS(ROW()+(0), COLUMN()+(-2), 1))*INDIRECT(ADDRESS(ROW()+(0), COLUMN()+(-1), 1)), 2)</f>
        <v>16.93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16.93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"/>
      <c r="D25" s="10" t="s">
        <v>50</v>
      </c>
      <c r="E25" s="1" t="s">
        <v>51</v>
      </c>
      <c r="F25" s="11">
        <v>0.42</v>
      </c>
      <c r="G25" s="12">
        <v>23.03</v>
      </c>
      <c r="H25" s="12">
        <f ca="1">ROUND(INDIRECT(ADDRESS(ROW()+(0), COLUMN()+(-2), 1))*INDIRECT(ADDRESS(ROW()+(0), COLUMN()+(-1), 1)), 2)</f>
        <v>9.67</v>
      </c>
    </row>
    <row r="26" spans="1:8" ht="13.50" thickBot="1" customHeight="1">
      <c r="A26" s="1" t="s">
        <v>52</v>
      </c>
      <c r="B26" s="1"/>
      <c r="C26" s="1"/>
      <c r="D26" s="10" t="s">
        <v>53</v>
      </c>
      <c r="E26" s="1" t="s">
        <v>54</v>
      </c>
      <c r="F26" s="11">
        <v>0.56</v>
      </c>
      <c r="G26" s="12">
        <v>21.86</v>
      </c>
      <c r="H26" s="12">
        <f ca="1">ROUND(INDIRECT(ADDRESS(ROW()+(0), COLUMN()+(-2), 1))*INDIRECT(ADDRESS(ROW()+(0), COLUMN()+(-1), 1)), 2)</f>
        <v>12.24</v>
      </c>
    </row>
    <row r="27" spans="1:8" ht="13.50" thickBot="1" customHeight="1">
      <c r="A27" s="1" t="s">
        <v>55</v>
      </c>
      <c r="B27" s="1"/>
      <c r="C27" s="1"/>
      <c r="D27" s="10" t="s">
        <v>56</v>
      </c>
      <c r="E27" s="1" t="s">
        <v>57</v>
      </c>
      <c r="F27" s="11">
        <v>0.1</v>
      </c>
      <c r="G27" s="12">
        <v>23.03</v>
      </c>
      <c r="H27" s="12">
        <f ca="1">ROUND(INDIRECT(ADDRESS(ROW()+(0), COLUMN()+(-2), 1))*INDIRECT(ADDRESS(ROW()+(0), COLUMN()+(-1), 1)), 2)</f>
        <v>2.3</v>
      </c>
    </row>
    <row r="28" spans="1:8" ht="13.50" thickBot="1" customHeight="1">
      <c r="A28" s="1" t="s">
        <v>58</v>
      </c>
      <c r="B28" s="1"/>
      <c r="C28" s="1"/>
      <c r="D28" s="10" t="s">
        <v>59</v>
      </c>
      <c r="E28" s="1" t="s">
        <v>60</v>
      </c>
      <c r="F28" s="11">
        <v>0.1</v>
      </c>
      <c r="G28" s="12">
        <v>21.86</v>
      </c>
      <c r="H28" s="12">
        <f ca="1">ROUND(INDIRECT(ADDRESS(ROW()+(0), COLUMN()+(-2), 1))*INDIRECT(ADDRESS(ROW()+(0), COLUMN()+(-1), 1)), 2)</f>
        <v>2.19</v>
      </c>
    </row>
    <row r="29" spans="1:8" ht="13.50" thickBot="1" customHeight="1">
      <c r="A29" s="1" t="s">
        <v>61</v>
      </c>
      <c r="B29" s="1"/>
      <c r="C29" s="1"/>
      <c r="D29" s="10" t="s">
        <v>62</v>
      </c>
      <c r="E29" s="1" t="s">
        <v>63</v>
      </c>
      <c r="F29" s="11">
        <v>0.011</v>
      </c>
      <c r="G29" s="12">
        <v>23.03</v>
      </c>
      <c r="H29" s="12">
        <f ca="1">ROUND(INDIRECT(ADDRESS(ROW()+(0), COLUMN()+(-2), 1))*INDIRECT(ADDRESS(ROW()+(0), COLUMN()+(-1), 1)), 2)</f>
        <v>0.25</v>
      </c>
    </row>
    <row r="30" spans="1:8" ht="13.50" thickBot="1" customHeight="1">
      <c r="A30" s="1" t="s">
        <v>64</v>
      </c>
      <c r="B30" s="1"/>
      <c r="C30" s="1"/>
      <c r="D30" s="10" t="s">
        <v>65</v>
      </c>
      <c r="E30" s="1" t="s">
        <v>66</v>
      </c>
      <c r="F30" s="13">
        <v>0.043</v>
      </c>
      <c r="G30" s="14">
        <v>21.86</v>
      </c>
      <c r="H30" s="14">
        <f ca="1">ROUND(INDIRECT(ADDRESS(ROW()+(0), COLUMN()+(-2), 1))*INDIRECT(ADDRESS(ROW()+(0), COLUMN()+(-1), 1)), 2)</f>
        <v>0.94</v>
      </c>
    </row>
    <row r="31" spans="1:8" ht="13.50" thickBot="1" customHeight="1">
      <c r="A31" s="15"/>
      <c r="B31" s="15"/>
      <c r="C31" s="15"/>
      <c r="D31" s="15"/>
      <c r="E31" s="15"/>
      <c r="F31" s="9" t="s">
        <v>67</v>
      </c>
      <c r="G31" s="9"/>
      <c r="H3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27.59</v>
      </c>
    </row>
    <row r="32" spans="1:8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5"/>
      <c r="H32" s="15"/>
    </row>
    <row r="33" spans="1:8" ht="13.50" thickBot="1" customHeight="1">
      <c r="A33" s="19"/>
      <c r="B33" s="19"/>
      <c r="C33" s="19"/>
      <c r="D33" s="20" t="s">
        <v>69</v>
      </c>
      <c r="E33" s="19" t="s">
        <v>70</v>
      </c>
      <c r="F33" s="13">
        <v>2</v>
      </c>
      <c r="G33" s="14">
        <f ca="1">ROUND(SUM(INDIRECT(ADDRESS(ROW()+(-2), COLUMN()+(1), 1)),INDIRECT(ADDRESS(ROW()+(-10), COLUMN()+(1), 1)),INDIRECT(ADDRESS(ROW()+(-13), COLUMN()+(1), 1))), 2)</f>
        <v>101.82</v>
      </c>
      <c r="H33" s="14">
        <f ca="1">ROUND(INDIRECT(ADDRESS(ROW()+(0), COLUMN()+(-2), 1))*INDIRECT(ADDRESS(ROW()+(0), COLUMN()+(-1), 1))/100, 2)</f>
        <v>2.04</v>
      </c>
    </row>
    <row r="34" spans="1:8" ht="13.50" thickBot="1" customHeight="1">
      <c r="A34" s="8"/>
      <c r="B34" s="8"/>
      <c r="C34" s="8"/>
      <c r="D34" s="8"/>
      <c r="E34" s="8"/>
      <c r="F34" s="21" t="s">
        <v>71</v>
      </c>
      <c r="G34" s="21"/>
      <c r="H34" s="22">
        <f ca="1">ROUND(SUM(INDIRECT(ADDRESS(ROW()+(-1), COLUMN()+(0), 1)),INDIRECT(ADDRESS(ROW()+(-3), COLUMN()+(0), 1)),INDIRECT(ADDRESS(ROW()+(-11), COLUMN()+(0), 1)),INDIRECT(ADDRESS(ROW()+(-14), COLUMN()+(0), 1))), 2)</f>
        <v>103.86</v>
      </c>
    </row>
  </sheetData>
  <mergeCells count="38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  <mergeCell ref="A24:C24"/>
    <mergeCell ref="E24:F24"/>
    <mergeCell ref="A25:C25"/>
    <mergeCell ref="A26:C26"/>
    <mergeCell ref="A27:C27"/>
    <mergeCell ref="A28:C28"/>
    <mergeCell ref="A29:C29"/>
    <mergeCell ref="A30:C30"/>
    <mergeCell ref="A31:C31"/>
    <mergeCell ref="F31:G31"/>
    <mergeCell ref="A32:C32"/>
    <mergeCell ref="E32:F32"/>
    <mergeCell ref="A33:C33"/>
    <mergeCell ref="A34:C34"/>
    <mergeCell ref="F34:G34"/>
  </mergeCells>
  <pageMargins left="0.147638" right="0.147638" top="0.206693" bottom="0.206693" header="0.0" footer="0.0"/>
  <pageSetup paperSize="9" orientation="portrait"/>
  <rowBreaks count="0" manualBreakCount="0">
    </rowBreaks>
</worksheet>
</file>