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<sst xmlns="http://schemas.openxmlformats.org/spreadsheetml/2006/main" count="49" uniqueCount="49">
  <si>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</si>
  <si>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CPI020</t>
  </si>
  <si>
    <t xml:space="preserve">m</t>
  </si>
  <si>
    <t xml:space="preserve">Pilote de desplazamiento con azuche.</t>
  </si>
  <si>
    <r>
      <rPr>
        <sz val="8.25"/>
        <color rgb="FF000000"/>
        <rFont val="Arial"/>
        <family val="2"/>
      </rPr>
      <t xml:space="preserve">Pilote de cimentación de hormigón armado de 35 cm de diámetro, para grupo de pilotes CPI-2 según NTE-CPI, de hasta 15 m de profundidad. Ejecutado por desplazamiento de tierras, en terreno blando, mediante sistema mecánico de hinca de camisa recuperable, provista en su extremo inferior de una puntaza prefabricada o azuche y posterior hormigonado continuo en seco del pilote. Realizado con hormigón HA-35/F/12/XC2+XA3 fabricado en central, con cemento SR, y vertido desde camión a través de tubo Tremie, y acero UNE-EN 10080 B 500 S, con una cuantía aproximada de 5,65 kg/m. Incluso alambre de atar y separadores. El precio incluye el transporte, la instalación, el montaje y el desmontaje del equipo mecánico,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</si>
  <si>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</si>
  <si>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</si>
  <si>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</si>
  <si>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</si>
  <si>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</si>
  <si>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</si>
  <si>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</si>
  <si>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mt07aco020k</t>
  </si>
  <si>
    <t xml:space="preserve">Ud</t>
  </si>
  <si>
    <t xml:space="preserve">Separador homologado para pilotes.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</si>
  <si>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</si>
  <si>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</si>
  <si>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</si>
  <si>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</si>
  <si>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</si>
  <si>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</si>
  <si>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mt10haf010csok</t>
  </si>
  <si>
    <t xml:space="preserve">m³</t>
  </si>
  <si>
    <t xml:space="preserve">Hormigón HA-35/F/12/XC2+XA3, fabricado en central, con cemento SR.</t>
  </si>
  <si>
    <t xml:space="preserve">Subtotal materiales:</t>
  </si>
  <si>
    <t xml:space="preserve">Equipo y maquinaria</t>
  </si>
  <si>
    <t xml:space="preserve">mq03pii102a</t>
  </si>
  <si>
    <t xml:space="preserve">h</t>
  </si>
  <si>
    <t xml:space="preserve">Equipo completo para perforación de pilote de desplazamiento con azuche, CPI-2.</t>
  </si>
  <si>
    <t xml:space="preserve">Subtotal equipo y maquinaria:</t>
  </si>
  <si>
    <t xml:space="preserve">Mano de 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</si>
  <si>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</si>
  <si>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</si>
  <si>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</si>
  <si>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</si>
  <si>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</si>
  <si>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</si>
  <si>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</si>
  <si>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</si>
  <si>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</si>
  <si>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</si>
  <si>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</si>
  <si>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</si>
  <si>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</si>
  <si>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</si>
  <si>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</si>
  <si>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</si>
  <si>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1,27€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</si>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</sst>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1.87" customWidth="1"/>
    <col min="4" max="4" width="7.65" customWidth="1"/>
    <col min="5" max="5" width="68.00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</v>
      </c>
      <c r="G10" s="12">
        <v>0.1</v>
      </c>
      <c r="H10" s="12">
        <f ca="1">ROUND(INDIRECT(ADDRESS(ROW()+(0), COLUMN()+(-2), 1))*INDIRECT(ADDRESS(ROW()+(0), COLUMN()+(-1), 1)), 2)</f>
        <v>0.3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5.65</v>
      </c>
      <c r="G11" s="12">
        <v>1.6</v>
      </c>
      <c r="H11" s="12">
        <f ca="1">ROUND(INDIRECT(ADDRESS(ROW()+(0), COLUMN()+(-2), 1))*INDIRECT(ADDRESS(ROW()+(0), COLUMN()+(-1), 1)), 2)</f>
        <v>9.04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0.034</v>
      </c>
      <c r="G12" s="12">
        <v>1.5</v>
      </c>
      <c r="H12" s="12">
        <f ca="1">ROUND(INDIRECT(ADDRESS(ROW()+(0), COLUMN()+(-2), 1))*INDIRECT(ADDRESS(ROW()+(0), COLUMN()+(-1), 1)), 2)</f>
        <v>0.05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0.11</v>
      </c>
      <c r="G13" s="14">
        <v>129.24</v>
      </c>
      <c r="H13" s="14">
        <f ca="1">ROUND(INDIRECT(ADDRESS(ROW()+(0), COLUMN()+(-2), 1))*INDIRECT(ADDRESS(ROW()+(0), COLUMN()+(-1), 1)), 2)</f>
        <v>14.22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23.61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0.127</v>
      </c>
      <c r="G16" s="14">
        <v>250</v>
      </c>
      <c r="H16" s="14">
        <f ca="1">ROUND(INDIRECT(ADDRESS(ROW()+(0), COLUMN()+(-2), 1))*INDIRECT(ADDRESS(ROW()+(0), COLUMN()+(-1), 1)), 2)</f>
        <v>31.75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31.75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1">
        <v>0.023</v>
      </c>
      <c r="G19" s="12">
        <v>23.03</v>
      </c>
      <c r="H19" s="12">
        <f ca="1">ROUND(INDIRECT(ADDRESS(ROW()+(0), COLUMN()+(-2), 1))*INDIRECT(ADDRESS(ROW()+(0), COLUMN()+(-1), 1)), 2)</f>
        <v>0.53</v>
      </c>
    </row>
    <row r="20" spans="1:8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1">
        <v>0.023</v>
      </c>
      <c r="G20" s="12">
        <v>21.86</v>
      </c>
      <c r="H20" s="12">
        <f ca="1">ROUND(INDIRECT(ADDRESS(ROW()+(0), COLUMN()+(-2), 1))*INDIRECT(ADDRESS(ROW()+(0), COLUMN()+(-1), 1)), 2)</f>
        <v>0.5</v>
      </c>
    </row>
    <row r="21" spans="1:8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1">
        <v>0.113</v>
      </c>
      <c r="G21" s="12">
        <v>23.03</v>
      </c>
      <c r="H21" s="12">
        <f ca="1">ROUND(INDIRECT(ADDRESS(ROW()+(0), COLUMN()+(-2), 1))*INDIRECT(ADDRESS(ROW()+(0), COLUMN()+(-1), 1)), 2)</f>
        <v>2.6</v>
      </c>
    </row>
    <row r="22" spans="1:8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3">
        <v>0.153</v>
      </c>
      <c r="G22" s="14">
        <v>21.86</v>
      </c>
      <c r="H22" s="14">
        <f ca="1">ROUND(INDIRECT(ADDRESS(ROW()+(0), COLUMN()+(-2), 1))*INDIRECT(ADDRESS(ROW()+(0), COLUMN()+(-1), 1)), 2)</f>
        <v>3.34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1)),INDIRECT(ADDRESS(ROW()+(-3), COLUMN()+(0), 1)),INDIRECT(ADDRESS(ROW()+(-4), COLUMN()+(0), 1))), 2)</f>
        <v>6.97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19"/>
      <c r="D25" s="20" t="s">
        <v>45</v>
      </c>
      <c r="E25" s="19" t="s">
        <v>46</v>
      </c>
      <c r="F25" s="13">
        <v>2</v>
      </c>
      <c r="G25" s="14">
        <f ca="1">ROUND(SUM(INDIRECT(ADDRESS(ROW()+(-2), COLUMN()+(1), 1)),INDIRECT(ADDRESS(ROW()+(-8), COLUMN()+(1), 1)),INDIRECT(ADDRESS(ROW()+(-11), COLUMN()+(1), 1))), 2)</f>
        <v>62.33</v>
      </c>
      <c r="H25" s="14">
        <f ca="1">ROUND(INDIRECT(ADDRESS(ROW()+(0), COLUMN()+(-2), 1))*INDIRECT(ADDRESS(ROW()+(0), COLUMN()+(-1), 1))/100, 2)</f>
        <v>1.25</v>
      </c>
    </row>
    <row r="26" spans="1:8" ht="13.50" thickBot="1" customHeight="1">
      <c r="A26" s="21" t="s">
        <v>47</v>
      </c>
      <c r="B26" s="21"/>
      <c r="C26" s="21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1)),INDIRECT(ADDRESS(ROW()+(-9), COLUMN()+(0), 1)),INDIRECT(ADDRESS(ROW()+(-12), COLUMN()+(0), 1))), 2)</f>
        <v>63.58</v>
      </c>
    </row>
  </sheetData>
  <mergeCells count="3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F17:G17"/>
    <mergeCell ref="A18:C18"/>
    <mergeCell ref="E18:F18"/>
    <mergeCell ref="A19:C19"/>
    <mergeCell ref="A20:C20"/>
    <mergeCell ref="A21:C21"/>
    <mergeCell ref="A22:C22"/>
    <mergeCell ref="A23:C23"/>
    <mergeCell ref="F23:G23"/>
    <mergeCell ref="A24:C24"/>
    <mergeCell ref="E24:F24"/>
    <mergeCell ref="A25:C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