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<sst xmlns="http://schemas.openxmlformats.org/spreadsheetml/2006/main" count="52" uniqueCount="52">
  <si>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</si>
  <si>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CPI050</t>
  </si>
  <si>
    <t xml:space="preserve">m</t>
  </si>
  <si>
    <t xml:space="preserve">Pilote de extracción con camisa perdida.</t>
  </si>
  <si>
    <r>
      <rPr>
        <sz val="8.25"/>
        <color rgb="FF000000"/>
        <rFont val="Arial"/>
        <family val="2"/>
      </rPr>
      <t xml:space="preserve">Pilote de cimentación de hormigón armado de 100 cm de diámetro, para grupo de pilotes CPI-5 según NTE-CPI, de hasta 15 m de profundidad. Ejecutado por extracción de tierras, en terreno de menos de 25 kg/cm² de resistencia, mediante sistema mecánico que se desplaza por el interior de una entubación perdida y posterior hormigonado continuo en seco del pilote. Realizado con hormigón HA-25/F/12/XC2 fabricado en central, y vertido desde camión a través de tubo Tremie, y acero UNE-EN 10080 B 500 S, con una cuantía aproximada de 6,9 kg/m. Incluso alambre de atar y separadores. El precio incluye el transporte, la instalación, el montaje y el desmontaje del equipo mecánico, la elaboración de la ferralla (corte, doblado y conformado de elementos) en taller industrial y el montaje en el lugar definitivo de su colocación en obra.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</si>
  <si>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</si>
  <si>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</si>
  <si>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</si>
  <si>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</si>
  <si>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</si>
  <si>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</si>
  <si>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</si>
  <si>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mt07aco020k</t>
  </si>
  <si>
    <t xml:space="preserve">Ud</t>
  </si>
  <si>
    <t xml:space="preserve">Separador homologado para pilotes.</t>
  </si>
  <si>
    <t xml:space="preserve">mt07pil010e</t>
  </si>
  <si>
    <t xml:space="preserve">m</t>
  </si>
  <si>
    <t xml:space="preserve">Tubo de acero, de 100 cm de diámetro y 2 mm de espesor.</t>
  </si>
  <si>
    <t xml:space="preserve">mt07aco010c</t>
  </si>
  <si>
    <t xml:space="preserve">kg</t>
  </si>
  <si>
    <t xml:space="preserve">Ferralla elaborada en taller industrial con acero en barras corrugadas, UNE-EN 10080 B 500 S, de varios diámetros.</t>
  </si>
  <si>
    <t xml:space="preserve">mt08var050</t>
  </si>
  <si>
    <t xml:space="preserve">kg</t>
  </si>
  <si>
    <t xml:space="preserve">Alambre galvanizado para atar, de 1,30 mm de diámetro.</t>
  </si>
  <si>
    <t xml:space="preserve">mt10haf010ctmk</t>
  </si>
  <si>
    <t xml:space="preserve">m³</t>
  </si>
  <si>
    <t xml:space="preserve">Hormigón HA-25/F/12/XC2, fabricado en central.</t>
  </si>
  <si>
    <t xml:space="preserve">Subtotal materiales:</t>
  </si>
  <si>
    <t xml:space="preserve">Equipo y maquinaria</t>
  </si>
  <si>
    <t xml:space="preserve">mq03pii105a</t>
  </si>
  <si>
    <t xml:space="preserve">h</t>
  </si>
  <si>
    <t xml:space="preserve">Equipo completo para perforación de pilote de extracción con camisa perdida, CPI-5.</t>
  </si>
  <si>
    <t xml:space="preserve">Subtotal equipo y maquinaria:</t>
  </si>
  <si>
    <t xml:space="preserve">Mano de 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</si>
  <si>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</si>
  <si>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</si>
  <si>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</si>
  <si>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</si>
  <si>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</si>
  <si>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Ayudante ferrallista.</t>
  </si>
  <si>
    <t xml:space="preserve">mo045</t>
  </si>
  <si>
    <t xml:space="preserve">h</t>
  </si>
  <si>
    <t xml:space="preserve">Oficial 1ª estructurista, en trabajos de puesta en obra del hormigón.</t>
  </si>
  <si>
    <t xml:space="preserve">mo092</t>
  </si>
  <si>
    <t xml:space="preserve">h</t>
  </si>
  <si>
    <t xml:space="preserve">Ayudante estructurista, en trabajos de puesta en obra del hormigón.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</si>
  <si>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</si>
  <si>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</si>
  <si>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</si>
  <si>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</si>
  <si>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10,34€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</si>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</sst>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1.70" customWidth="1"/>
    <col min="4" max="4" width="7.65" customWidth="1"/>
    <col min="5" max="5" width="67.15" customWidth="1"/>
    <col min="6" max="6" width="16.15" customWidth="1"/>
    <col min="7" max="7" width="12.75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3</v>
      </c>
      <c r="G10" s="12">
        <v>0.1</v>
      </c>
      <c r="H10" s="12">
        <f ca="1">ROUND(INDIRECT(ADDRESS(ROW()+(0), COLUMN()+(-2), 1))*INDIRECT(ADDRESS(ROW()+(0), COLUMN()+(-1), 1)), 2)</f>
        <v>0.3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110</v>
      </c>
      <c r="H11" s="12">
        <f ca="1">ROUND(INDIRECT(ADDRESS(ROW()+(0), COLUMN()+(-2), 1))*INDIRECT(ADDRESS(ROW()+(0), COLUMN()+(-1), 1)), 2)</f>
        <v>115.5</v>
      </c>
    </row>
    <row r="12" spans="1:8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6.9</v>
      </c>
      <c r="G12" s="12">
        <v>1.6</v>
      </c>
      <c r="H12" s="12">
        <f ca="1">ROUND(INDIRECT(ADDRESS(ROW()+(0), COLUMN()+(-2), 1))*INDIRECT(ADDRESS(ROW()+(0), COLUMN()+(-1), 1)), 2)</f>
        <v>11.04</v>
      </c>
    </row>
    <row r="13" spans="1:8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0.041</v>
      </c>
      <c r="G13" s="12">
        <v>1.5</v>
      </c>
      <c r="H13" s="12">
        <f ca="1">ROUND(INDIRECT(ADDRESS(ROW()+(0), COLUMN()+(-2), 1))*INDIRECT(ADDRESS(ROW()+(0), COLUMN()+(-1), 1)), 2)</f>
        <v>0.06</v>
      </c>
    </row>
    <row r="14" spans="1:8" ht="13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0.8</v>
      </c>
      <c r="G14" s="14">
        <v>94.2</v>
      </c>
      <c r="H14" s="14">
        <f ca="1">ROUND(INDIRECT(ADDRESS(ROW()+(0), COLUMN()+(-2), 1))*INDIRECT(ADDRESS(ROW()+(0), COLUMN()+(-1), 1)), 2)</f>
        <v>75.36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202.26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24.0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0.874</v>
      </c>
      <c r="G17" s="14">
        <v>330</v>
      </c>
      <c r="H17" s="14">
        <f ca="1">ROUND(INDIRECT(ADDRESS(ROW()+(0), COLUMN()+(-2), 1))*INDIRECT(ADDRESS(ROW()+(0), COLUMN()+(-1), 1)), 2)</f>
        <v>288.42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288.42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"/>
      <c r="D20" s="10" t="s">
        <v>35</v>
      </c>
      <c r="E20" s="1" t="s">
        <v>36</v>
      </c>
      <c r="F20" s="11">
        <v>0.028</v>
      </c>
      <c r="G20" s="12">
        <v>23.03</v>
      </c>
      <c r="H20" s="12">
        <f ca="1">ROUND(INDIRECT(ADDRESS(ROW()+(0), COLUMN()+(-2), 1))*INDIRECT(ADDRESS(ROW()+(0), COLUMN()+(-1), 1)), 2)</f>
        <v>0.64</v>
      </c>
    </row>
    <row r="21" spans="1:8" ht="13.50" thickBot="1" customHeight="1">
      <c r="A21" s="1" t="s">
        <v>37</v>
      </c>
      <c r="B21" s="1"/>
      <c r="C21" s="1"/>
      <c r="D21" s="10" t="s">
        <v>38</v>
      </c>
      <c r="E21" s="1" t="s">
        <v>39</v>
      </c>
      <c r="F21" s="11">
        <v>0.028</v>
      </c>
      <c r="G21" s="12">
        <v>21.86</v>
      </c>
      <c r="H21" s="12">
        <f ca="1">ROUND(INDIRECT(ADDRESS(ROW()+(0), COLUMN()+(-2), 1))*INDIRECT(ADDRESS(ROW()+(0), COLUMN()+(-1), 1)), 2)</f>
        <v>0.61</v>
      </c>
    </row>
    <row r="22" spans="1:8" ht="13.50" thickBot="1" customHeight="1">
      <c r="A22" s="1" t="s">
        <v>40</v>
      </c>
      <c r="B22" s="1"/>
      <c r="C22" s="1"/>
      <c r="D22" s="10" t="s">
        <v>41</v>
      </c>
      <c r="E22" s="1" t="s">
        <v>42</v>
      </c>
      <c r="F22" s="11">
        <v>0.196</v>
      </c>
      <c r="G22" s="12">
        <v>23.03</v>
      </c>
      <c r="H22" s="12">
        <f ca="1">ROUND(INDIRECT(ADDRESS(ROW()+(0), COLUMN()+(-2), 1))*INDIRECT(ADDRESS(ROW()+(0), COLUMN()+(-1), 1)), 2)</f>
        <v>4.51</v>
      </c>
    </row>
    <row r="23" spans="1:8" ht="13.50" thickBot="1" customHeight="1">
      <c r="A23" s="1" t="s">
        <v>43</v>
      </c>
      <c r="B23" s="1"/>
      <c r="C23" s="1"/>
      <c r="D23" s="10" t="s">
        <v>44</v>
      </c>
      <c r="E23" s="1" t="s">
        <v>45</v>
      </c>
      <c r="F23" s="13">
        <v>0.484</v>
      </c>
      <c r="G23" s="14">
        <v>21.86</v>
      </c>
      <c r="H23" s="14">
        <f ca="1">ROUND(INDIRECT(ADDRESS(ROW()+(0), COLUMN()+(-2), 1))*INDIRECT(ADDRESS(ROW()+(0), COLUMN()+(-1), 1)), 2)</f>
        <v>10.58</v>
      </c>
    </row>
    <row r="24" spans="1:8" ht="13.50" thickBot="1" customHeight="1">
      <c r="A24" s="15"/>
      <c r="B24" s="15"/>
      <c r="C24" s="15"/>
      <c r="D24" s="15"/>
      <c r="E24" s="15"/>
      <c r="F24" s="9" t="s">
        <v>46</v>
      </c>
      <c r="G24" s="9"/>
      <c r="H24" s="17">
        <f ca="1">ROUND(SUM(INDIRECT(ADDRESS(ROW()+(-1), COLUMN()+(0), 1)),INDIRECT(ADDRESS(ROW()+(-2), COLUMN()+(0), 1)),INDIRECT(ADDRESS(ROW()+(-3), COLUMN()+(0), 1)),INDIRECT(ADDRESS(ROW()+(-4), COLUMN()+(0), 1))), 2)</f>
        <v>16.34</v>
      </c>
    </row>
    <row r="25" spans="1:8" ht="13.50" thickBot="1" customHeight="1">
      <c r="A25" s="15">
        <v>4</v>
      </c>
      <c r="B25" s="15"/>
      <c r="C25" s="15"/>
      <c r="D25" s="15"/>
      <c r="E25" s="18" t="s">
        <v>47</v>
      </c>
      <c r="F25" s="18"/>
      <c r="G25" s="15"/>
      <c r="H25" s="15"/>
    </row>
    <row r="26" spans="1:8" ht="13.50" thickBot="1" customHeight="1">
      <c r="A26" s="19"/>
      <c r="B26" s="19"/>
      <c r="C26" s="19"/>
      <c r="D26" s="20" t="s">
        <v>48</v>
      </c>
      <c r="E26" s="19" t="s">
        <v>49</v>
      </c>
      <c r="F26" s="13">
        <v>2</v>
      </c>
      <c r="G26" s="14">
        <f ca="1">ROUND(SUM(INDIRECT(ADDRESS(ROW()+(-2), COLUMN()+(1), 1)),INDIRECT(ADDRESS(ROW()+(-8), COLUMN()+(1), 1)),INDIRECT(ADDRESS(ROW()+(-11), COLUMN()+(1), 1))), 2)</f>
        <v>507.02</v>
      </c>
      <c r="H26" s="14">
        <f ca="1">ROUND(INDIRECT(ADDRESS(ROW()+(0), COLUMN()+(-2), 1))*INDIRECT(ADDRESS(ROW()+(0), COLUMN()+(-1), 1))/100, 2)</f>
        <v>10.14</v>
      </c>
    </row>
    <row r="27" spans="1:8" ht="13.50" thickBot="1" customHeight="1">
      <c r="A27" s="21" t="s">
        <v>50</v>
      </c>
      <c r="B27" s="21"/>
      <c r="C27" s="21"/>
      <c r="D27" s="22"/>
      <c r="E27" s="23"/>
      <c r="F27" s="24" t="s">
        <v>51</v>
      </c>
      <c r="G27" s="25"/>
      <c r="H27" s="26">
        <f ca="1">ROUND(SUM(INDIRECT(ADDRESS(ROW()+(-1), COLUMN()+(0), 1)),INDIRECT(ADDRESS(ROW()+(-3), COLUMN()+(0), 1)),INDIRECT(ADDRESS(ROW()+(-9), COLUMN()+(0), 1)),INDIRECT(ADDRESS(ROW()+(-12), COLUMN()+(0), 1))), 2)</f>
        <v>517.16</v>
      </c>
    </row>
  </sheetData>
  <mergeCells count="3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F18:G18"/>
    <mergeCell ref="A19:C19"/>
    <mergeCell ref="E19:F19"/>
    <mergeCell ref="A20:C20"/>
    <mergeCell ref="A21:C21"/>
    <mergeCell ref="A22:C22"/>
    <mergeCell ref="A23:C23"/>
    <mergeCell ref="A24:C24"/>
    <mergeCell ref="F24:G24"/>
    <mergeCell ref="A25:C25"/>
    <mergeCell ref="E25:F25"/>
    <mergeCell ref="A26:C26"/>
    <mergeCell ref="A27:E27"/>
    <mergeCell ref="F27:G27"/>
  </mergeCells>
  <pageMargins left="0.147638" right="0.147638" top="0.206693" bottom="0.206693" header="0.0" footer="0.0"/>
  <pageSetup paperSize="9" orientation="portrait"/>
  <rowBreaks count="0" manualBreakCount="0">
    </rowBreaks>
</worksheet>
</file>