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<sst xmlns="http://schemas.openxmlformats.org/spreadsheetml/2006/main" count="52" uniqueCount="52">
  <si>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</si>
  <si>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CPI060</t>
  </si>
  <si>
    <t xml:space="preserve">m</t>
  </si>
  <si>
    <t xml:space="preserve">Pilote perforado sin entubación con lodos tixotrópicos.</t>
  </si>
  <si>
    <r>
      <rPr>
        <sz val="8.25"/>
        <color rgb="FF000000"/>
        <rFont val="Arial"/>
        <family val="2"/>
      </rPr>
      <t xml:space="preserve">Pilote de cimentación de hormigón armado de 45 cm de diámetro, para grupo de pilotes CPI-6 según NTE-CPI, de hasta 15 m de profundidad. Ejecutado por extracción de tierras, en terreno de menos de 25 kg/cm² de resistencia, mediante sistema mecánico (perforación con cuchara), sin entubación, con lodos tixotrópicos (bentonita) como contención de las paredes y posterior hormigonado continuo sumergido del pilote. Realizado con hormigón HA-30/L/12/XD2+XM3 fabricado en central, y vertido desde camión a través de tubo Tremie, y acero UNE-EN 10080 B 500 S, con una cuantía aproximada de 6,9 kg/m. Incluso alambre de atar y separadores. El precio incluye el transporte, la instalación, el montaje y el desmontaje del equipo mecánico,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</si>
  <si>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</si>
  <si>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</si>
  <si>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</si>
  <si>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</si>
  <si>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</si>
  <si>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</si>
  <si>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</si>
  <si>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mt07aco020k</t>
  </si>
  <si>
    <t xml:space="preserve">Ud</t>
  </si>
  <si>
    <t xml:space="preserve">Separador homologado para pilotes.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</si>
  <si>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</si>
  <si>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</si>
  <si>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</si>
  <si>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</si>
  <si>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</si>
  <si>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</si>
  <si>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mt08var010</t>
  </si>
  <si>
    <t xml:space="preserve">kg</t>
  </si>
  <si>
    <t xml:space="preserve">Lodo tixotrópico (bentonita).</t>
  </si>
  <si>
    <t xml:space="preserve">mt10haf010gtji</t>
  </si>
  <si>
    <t xml:space="preserve">m³</t>
  </si>
  <si>
    <t xml:space="preserve">Hormigón HA-30/L/12/XD2+XM3, fabricado en central.</t>
  </si>
  <si>
    <t xml:space="preserve">Subtotal materiales:</t>
  </si>
  <si>
    <t xml:space="preserve">Equipo y maquinaria</t>
  </si>
  <si>
    <t xml:space="preserve">mq03pii106a</t>
  </si>
  <si>
    <t xml:space="preserve">m</t>
  </si>
  <si>
    <t xml:space="preserve">Equipo completo para perforación de pilote perforado sin entubación con lodos tixotrópicos, CPI-6.</t>
  </si>
  <si>
    <t xml:space="preserve">Subtotal equipo y maquinaria:</t>
  </si>
  <si>
    <t xml:space="preserve">Mano de obra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</si>
  <si>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</si>
  <si>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</si>
  <si>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</si>
  <si>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</si>
  <si>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</si>
  <si>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</si>
  <si>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</si>
  <si>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</si>
  <si>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</si>
  <si>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</si>
  <si>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</si>
  <si>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</si>
  <si>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</si>
  <si>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</si>
  <si>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</si>
  <si>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</si>
  <si>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2,26€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</si>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</sst>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7.82" customWidth="1"/>
    <col min="4" max="4" width="69.70" customWidth="1"/>
    <col min="5" max="5" width="16.15" customWidth="1"/>
    <col min="6" max="6" width="12.75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3</v>
      </c>
      <c r="F10" s="12">
        <v>0.1</v>
      </c>
      <c r="G10" s="12">
        <f ca="1">ROUND(INDIRECT(ADDRESS(ROW()+(0), COLUMN()+(-2), 1))*INDIRECT(ADDRESS(ROW()+(0), COLUMN()+(-1), 1)), 2)</f>
        <v>0.3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6.9</v>
      </c>
      <c r="F11" s="12">
        <v>1.6</v>
      </c>
      <c r="G11" s="12">
        <f ca="1">ROUND(INDIRECT(ADDRESS(ROW()+(0), COLUMN()+(-2), 1))*INDIRECT(ADDRESS(ROW()+(0), COLUMN()+(-1), 1)), 2)</f>
        <v>11.04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0.041</v>
      </c>
      <c r="F12" s="12">
        <v>1.5</v>
      </c>
      <c r="G12" s="12">
        <f ca="1">ROUND(INDIRECT(ADDRESS(ROW()+(0), COLUMN()+(-2), 1))*INDIRECT(ADDRESS(ROW()+(0), COLUMN()+(-1), 1)), 2)</f>
        <v>0.06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4</v>
      </c>
      <c r="F13" s="12">
        <v>0.45</v>
      </c>
      <c r="G13" s="12">
        <f ca="1">ROUND(INDIRECT(ADDRESS(ROW()+(0), COLUMN()+(-2), 1))*INDIRECT(ADDRESS(ROW()+(0), COLUMN()+(-1), 1)), 2)</f>
        <v>1.8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0.2</v>
      </c>
      <c r="F14" s="14">
        <v>111</v>
      </c>
      <c r="G14" s="14">
        <f ca="1">ROUND(INDIRECT(ADDRESS(ROW()+(0), COLUMN()+(-2), 1))*INDIRECT(ADDRESS(ROW()+(0), COLUMN()+(-1), 1)), 2)</f>
        <v>22.2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35.4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24.00" thickBot="1" customHeight="1">
      <c r="A17" s="1" t="s">
        <v>29</v>
      </c>
      <c r="B17" s="1"/>
      <c r="C17" s="10" t="s">
        <v>30</v>
      </c>
      <c r="D17" s="1" t="s">
        <v>31</v>
      </c>
      <c r="E17" s="13">
        <v>0.165</v>
      </c>
      <c r="F17" s="14">
        <v>405</v>
      </c>
      <c r="G17" s="14">
        <f ca="1">ROUND(INDIRECT(ADDRESS(ROW()+(0), COLUMN()+(-2), 1))*INDIRECT(ADDRESS(ROW()+(0), COLUMN()+(-1), 1)), 2)</f>
        <v>66.83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1))), 2)</f>
        <v>66.83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1">
        <v>0.028</v>
      </c>
      <c r="F20" s="12">
        <v>23.03</v>
      </c>
      <c r="G20" s="12">
        <f ca="1">ROUND(INDIRECT(ADDRESS(ROW()+(0), COLUMN()+(-2), 1))*INDIRECT(ADDRESS(ROW()+(0), COLUMN()+(-1), 1)), 2)</f>
        <v>0.64</v>
      </c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0.028</v>
      </c>
      <c r="F21" s="12">
        <v>21.86</v>
      </c>
      <c r="G21" s="12">
        <f ca="1">ROUND(INDIRECT(ADDRESS(ROW()+(0), COLUMN()+(-2), 1))*INDIRECT(ADDRESS(ROW()+(0), COLUMN()+(-1), 1)), 2)</f>
        <v>0.61</v>
      </c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1">
        <v>0.124</v>
      </c>
      <c r="F22" s="12">
        <v>23.03</v>
      </c>
      <c r="G22" s="12">
        <f ca="1">ROUND(INDIRECT(ADDRESS(ROW()+(0), COLUMN()+(-2), 1))*INDIRECT(ADDRESS(ROW()+(0), COLUMN()+(-1), 1)), 2)</f>
        <v>2.86</v>
      </c>
    </row>
    <row r="23" spans="1:7" ht="13.50" thickBot="1" customHeight="1">
      <c r="A23" s="1" t="s">
        <v>43</v>
      </c>
      <c r="B23" s="1"/>
      <c r="C23" s="10" t="s">
        <v>44</v>
      </c>
      <c r="D23" s="1" t="s">
        <v>45</v>
      </c>
      <c r="E23" s="13">
        <v>0.196</v>
      </c>
      <c r="F23" s="14">
        <v>21.86</v>
      </c>
      <c r="G23" s="14">
        <f ca="1">ROUND(INDIRECT(ADDRESS(ROW()+(0), COLUMN()+(-2), 1))*INDIRECT(ADDRESS(ROW()+(0), COLUMN()+(-1), 1)), 2)</f>
        <v>4.28</v>
      </c>
    </row>
    <row r="24" spans="1:7" ht="13.50" thickBot="1" customHeight="1">
      <c r="A24" s="15"/>
      <c r="B24" s="15"/>
      <c r="C24" s="15"/>
      <c r="D24" s="15"/>
      <c r="E24" s="9" t="s">
        <v>46</v>
      </c>
      <c r="F24" s="9"/>
      <c r="G24" s="17">
        <f ca="1">ROUND(SUM(INDIRECT(ADDRESS(ROW()+(-1), COLUMN()+(0), 1)),INDIRECT(ADDRESS(ROW()+(-2), COLUMN()+(0), 1)),INDIRECT(ADDRESS(ROW()+(-3), COLUMN()+(0), 1)),INDIRECT(ADDRESS(ROW()+(-4), COLUMN()+(0), 1))), 2)</f>
        <v>8.39</v>
      </c>
    </row>
    <row r="25" spans="1:7" ht="13.50" thickBot="1" customHeight="1">
      <c r="A25" s="15">
        <v>4</v>
      </c>
      <c r="B25" s="15"/>
      <c r="C25" s="15"/>
      <c r="D25" s="18" t="s">
        <v>47</v>
      </c>
      <c r="E25" s="18"/>
      <c r="F25" s="15"/>
      <c r="G25" s="15"/>
    </row>
    <row r="26" spans="1:7" ht="13.50" thickBot="1" customHeight="1">
      <c r="A26" s="19"/>
      <c r="B26" s="19"/>
      <c r="C26" s="20" t="s">
        <v>48</v>
      </c>
      <c r="D26" s="19" t="s">
        <v>49</v>
      </c>
      <c r="E26" s="13">
        <v>2</v>
      </c>
      <c r="F26" s="14">
        <f ca="1">ROUND(SUM(INDIRECT(ADDRESS(ROW()+(-2), COLUMN()+(1), 1)),INDIRECT(ADDRESS(ROW()+(-8), COLUMN()+(1), 1)),INDIRECT(ADDRESS(ROW()+(-11), COLUMN()+(1), 1))), 2)</f>
        <v>110.62</v>
      </c>
      <c r="G26" s="14">
        <f ca="1">ROUND(INDIRECT(ADDRESS(ROW()+(0), COLUMN()+(-2), 1))*INDIRECT(ADDRESS(ROW()+(0), COLUMN()+(-1), 1))/100, 2)</f>
        <v>2.21</v>
      </c>
    </row>
    <row r="27" spans="1:7" ht="13.50" thickBot="1" customHeight="1">
      <c r="A27" s="21" t="s">
        <v>50</v>
      </c>
      <c r="B27" s="21"/>
      <c r="C27" s="22"/>
      <c r="D27" s="23"/>
      <c r="E27" s="24" t="s">
        <v>51</v>
      </c>
      <c r="F27" s="25"/>
      <c r="G27" s="26">
        <f ca="1">ROUND(SUM(INDIRECT(ADDRESS(ROW()+(-1), COLUMN()+(0), 1)),INDIRECT(ADDRESS(ROW()+(-3), COLUMN()+(0), 1)),INDIRECT(ADDRESS(ROW()+(-9), COLUMN()+(0), 1)),INDIRECT(ADDRESS(ROW()+(-12), COLUMN()+(0), 1))), 2)</f>
        <v>112.83</v>
      </c>
    </row>
  </sheetData>
  <mergeCells count="3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B21"/>
    <mergeCell ref="A22:B22"/>
    <mergeCell ref="A23:B23"/>
    <mergeCell ref="A24:B24"/>
    <mergeCell ref="E24:F24"/>
    <mergeCell ref="A25:B25"/>
    <mergeCell ref="D25:E25"/>
    <mergeCell ref="A26:B26"/>
    <mergeCell ref="A27:D27"/>
    <mergeCell ref="E27:F27"/>
  </mergeCells>
  <pageMargins left="0.147638" right="0.147638" top="0.206693" bottom="0.206693" header="0.0" footer="0.0"/>
  <pageSetup paperSize="9" orientation="portrait"/>
  <rowBreaks count="0" manualBreakCount="0">
    </rowBreaks>
</worksheet>
</file>