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<sst xmlns="http://schemas.openxmlformats.org/spreadsheetml/2006/main" count="55" uniqueCount="55">
  <si>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</si>
  <si>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CPI060</t>
  </si>
  <si>
    <t xml:space="preserve">m</t>
  </si>
  <si>
    <t xml:space="preserve">Pilote perforado sin entubación con lodos tixotrópicos.</t>
  </si>
  <si>
    <r>
      <rPr>
        <sz val="8.25"/>
        <color rgb="FF000000"/>
        <rFont val="Arial"/>
        <family val="2"/>
      </rPr>
      <t xml:space="preserve">Pilote de cimentación de hormigón armado de 45 cm de diámetro, para grupo de pilotes CPI-6 según NTE-CPI, de hasta 15 m de profundidad. Ejecutado por extracción de tierras, en terreno de menos de 25 kg/cm² de resistencia, mediante sistema mecánico (perforación con cuchara), sin entubación, con lodos tixotrópicos (bentonita) como contención de las paredes y posterior hormigonado continuo sumergido del pilote. Realizado con hormigón HAF-25/CR/L/12/XC1, con un contenido de fibras de refuerzo fibras de polipropileno monofilamento de 0,1 kg/m³ y vertido desde camión a través de tubo Tremie, y acero UNE-EN 10080 B 500 S, con una cuantía aproximada de 6,9 kg/m. Incluso alambre de atar y separadores. El precio incluye el transporte, la instalación, el montaje y el desmontaje del equipo mecánico,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</si>
  <si>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</si>
  <si>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</si>
  <si>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</si>
  <si>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</si>
  <si>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</si>
  <si>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</si>
  <si>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</si>
  <si>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mt07aco020k</t>
  </si>
  <si>
    <t xml:space="preserve">Ud</t>
  </si>
  <si>
    <t xml:space="preserve">Separador homologado para pilotes.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</si>
  <si>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</si>
  <si>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</si>
  <si>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</si>
  <si>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</si>
  <si>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</si>
  <si>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</si>
  <si>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mt08var010</t>
  </si>
  <si>
    <t xml:space="preserve">kg</t>
  </si>
  <si>
    <t xml:space="preserve">Lodo tixotrópico (bentonita).</t>
  </si>
  <si>
    <t xml:space="preserve">mt10haf010btmi</t>
  </si>
  <si>
    <t xml:space="preserve">m³</t>
  </si>
  <si>
    <t xml:space="preserve">Hormigón HA-25/L/12/XC1, fabricado en central.</t>
  </si>
  <si>
    <t xml:space="preserve">mt08frs010b</t>
  </si>
  <si>
    <t xml:space="preserve">kg</t>
  </si>
  <si>
    <t xml:space="preserve">Fibras de polipropileno monofilamento, de 12 mm de longitud y 31 micras de diámetro, para el refuerzo de hormigones y morteros.</t>
  </si>
  <si>
    <t xml:space="preserve">Subtotal materiales:</t>
  </si>
  <si>
    <t xml:space="preserve">Equipo y maquinaria</t>
  </si>
  <si>
    <t xml:space="preserve">mq03pii106a</t>
  </si>
  <si>
    <t xml:space="preserve">m</t>
  </si>
  <si>
    <t xml:space="preserve">Equipo completo para perforación de pilote perforado sin entubación con lodos tixotrópicos, CPI-6.</t>
  </si>
  <si>
    <t xml:space="preserve">Subtotal equipo y maquinaria: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</si>
  <si>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</si>
  <si>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</si>
  <si>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</si>
  <si>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</si>
  <si>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</si>
  <si>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</si>
  <si>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</si>
  <si>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</si>
  <si>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</si>
  <si>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</si>
  <si>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</si>
  <si>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</si>
  <si>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</si>
  <si>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</si>
  <si>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</si>
  <si>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</si>
  <si>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</si>
  <si>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2,21€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</si>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</sst>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1.19" customWidth="1"/>
    <col min="4" max="4" width="7.65" customWidth="1"/>
    <col min="5" max="5" width="68.68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0.1</v>
      </c>
      <c r="H10" s="12">
        <f ca="1">ROUND(INDIRECT(ADDRESS(ROW()+(0), COLUMN()+(-2), 1))*INDIRECT(ADDRESS(ROW()+(0), COLUMN()+(-1), 1)), 2)</f>
        <v>0.3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6.9</v>
      </c>
      <c r="G11" s="12">
        <v>1.6</v>
      </c>
      <c r="H11" s="12">
        <f ca="1">ROUND(INDIRECT(ADDRESS(ROW()+(0), COLUMN()+(-2), 1))*INDIRECT(ADDRESS(ROW()+(0), COLUMN()+(-1), 1)), 2)</f>
        <v>11.04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0.041</v>
      </c>
      <c r="G12" s="12">
        <v>1.5</v>
      </c>
      <c r="H12" s="12">
        <f ca="1">ROUND(INDIRECT(ADDRESS(ROW()+(0), COLUMN()+(-2), 1))*INDIRECT(ADDRESS(ROW()+(0), COLUMN()+(-1), 1)), 2)</f>
        <v>0.06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0.45</v>
      </c>
      <c r="H13" s="12">
        <f ca="1">ROUND(INDIRECT(ADDRESS(ROW()+(0), COLUMN()+(-2), 1))*INDIRECT(ADDRESS(ROW()+(0), COLUMN()+(-1), 1)), 2)</f>
        <v>1.8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0.2</v>
      </c>
      <c r="G14" s="12">
        <v>95.2</v>
      </c>
      <c r="H14" s="12">
        <f ca="1">ROUND(INDIRECT(ADDRESS(ROW()+(0), COLUMN()+(-2), 1))*INDIRECT(ADDRESS(ROW()+(0), COLUMN()+(-1), 1)), 2)</f>
        <v>19.04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0.1</v>
      </c>
      <c r="G15" s="14">
        <v>6.31</v>
      </c>
      <c r="H15" s="14">
        <f ca="1">ROUND(INDIRECT(ADDRESS(ROW()+(0), COLUMN()+(-2), 1))*INDIRECT(ADDRESS(ROW()+(0), COLUMN()+(-1), 1)), 2)</f>
        <v>0.63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32.87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24.0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0.165</v>
      </c>
      <c r="G18" s="14">
        <v>405</v>
      </c>
      <c r="H18" s="14">
        <f ca="1">ROUND(INDIRECT(ADDRESS(ROW()+(0), COLUMN()+(-2), 1))*INDIRECT(ADDRESS(ROW()+(0), COLUMN()+(-1), 1)), 2)</f>
        <v>66.83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66.83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1">
        <v>0.028</v>
      </c>
      <c r="G21" s="12">
        <v>23.03</v>
      </c>
      <c r="H21" s="12">
        <f ca="1">ROUND(INDIRECT(ADDRESS(ROW()+(0), COLUMN()+(-2), 1))*INDIRECT(ADDRESS(ROW()+(0), COLUMN()+(-1), 1)), 2)</f>
        <v>0.64</v>
      </c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0.028</v>
      </c>
      <c r="G22" s="12">
        <v>21.86</v>
      </c>
      <c r="H22" s="12">
        <f ca="1">ROUND(INDIRECT(ADDRESS(ROW()+(0), COLUMN()+(-2), 1))*INDIRECT(ADDRESS(ROW()+(0), COLUMN()+(-1), 1)), 2)</f>
        <v>0.61</v>
      </c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1">
        <v>0.124</v>
      </c>
      <c r="G23" s="12">
        <v>23.03</v>
      </c>
      <c r="H23" s="12">
        <f ca="1">ROUND(INDIRECT(ADDRESS(ROW()+(0), COLUMN()+(-2), 1))*INDIRECT(ADDRESS(ROW()+(0), COLUMN()+(-1), 1)), 2)</f>
        <v>2.86</v>
      </c>
    </row>
    <row r="24" spans="1:8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3">
        <v>0.196</v>
      </c>
      <c r="G24" s="14">
        <v>21.86</v>
      </c>
      <c r="H24" s="14">
        <f ca="1">ROUND(INDIRECT(ADDRESS(ROW()+(0), COLUMN()+(-2), 1))*INDIRECT(ADDRESS(ROW()+(0), COLUMN()+(-1), 1)), 2)</f>
        <v>4.28</v>
      </c>
    </row>
    <row r="25" spans="1:8" ht="13.50" thickBot="1" customHeight="1">
      <c r="A25" s="15"/>
      <c r="B25" s="15"/>
      <c r="C25" s="15"/>
      <c r="D25" s="15"/>
      <c r="E25" s="15"/>
      <c r="F25" s="9" t="s">
        <v>49</v>
      </c>
      <c r="G25" s="9"/>
      <c r="H25" s="17">
        <f ca="1">ROUND(SUM(INDIRECT(ADDRESS(ROW()+(-1), COLUMN()+(0), 1)),INDIRECT(ADDRESS(ROW()+(-2), COLUMN()+(0), 1)),INDIRECT(ADDRESS(ROW()+(-3), COLUMN()+(0), 1)),INDIRECT(ADDRESS(ROW()+(-4), COLUMN()+(0), 1))), 2)</f>
        <v>8.39</v>
      </c>
    </row>
    <row r="26" spans="1:8" ht="13.50" thickBot="1" customHeight="1">
      <c r="A26" s="15">
        <v>4</v>
      </c>
      <c r="B26" s="15"/>
      <c r="C26" s="15"/>
      <c r="D26" s="15"/>
      <c r="E26" s="18" t="s">
        <v>50</v>
      </c>
      <c r="F26" s="18"/>
      <c r="G26" s="15"/>
      <c r="H26" s="15"/>
    </row>
    <row r="27" spans="1:8" ht="13.50" thickBot="1" customHeight="1">
      <c r="A27" s="19"/>
      <c r="B27" s="19"/>
      <c r="C27" s="19"/>
      <c r="D27" s="20" t="s">
        <v>51</v>
      </c>
      <c r="E27" s="19" t="s">
        <v>52</v>
      </c>
      <c r="F27" s="13">
        <v>2</v>
      </c>
      <c r="G27" s="14">
        <f ca="1">ROUND(SUM(INDIRECT(ADDRESS(ROW()+(-2), COLUMN()+(1), 1)),INDIRECT(ADDRESS(ROW()+(-8), COLUMN()+(1), 1)),INDIRECT(ADDRESS(ROW()+(-11), COLUMN()+(1), 1))), 2)</f>
        <v>108.09</v>
      </c>
      <c r="H27" s="14">
        <f ca="1">ROUND(INDIRECT(ADDRESS(ROW()+(0), COLUMN()+(-2), 1))*INDIRECT(ADDRESS(ROW()+(0), COLUMN()+(-1), 1))/100, 2)</f>
        <v>2.16</v>
      </c>
    </row>
    <row r="28" spans="1:8" ht="13.50" thickBot="1" customHeight="1">
      <c r="A28" s="21" t="s">
        <v>53</v>
      </c>
      <c r="B28" s="21"/>
      <c r="C28" s="21"/>
      <c r="D28" s="22"/>
      <c r="E28" s="23"/>
      <c r="F28" s="24" t="s">
        <v>54</v>
      </c>
      <c r="G28" s="25"/>
      <c r="H28" s="26">
        <f ca="1">ROUND(SUM(INDIRECT(ADDRESS(ROW()+(-1), COLUMN()+(0), 1)),INDIRECT(ADDRESS(ROW()+(-3), COLUMN()+(0), 1)),INDIRECT(ADDRESS(ROW()+(-9), COLUMN()+(0), 1)),INDIRECT(ADDRESS(ROW()+(-12), COLUMN()+(0), 1))), 2)</f>
        <v>110.25</v>
      </c>
    </row>
  </sheetData>
  <mergeCells count="3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  <mergeCell ref="A20:C20"/>
    <mergeCell ref="E20:F20"/>
    <mergeCell ref="A21:C21"/>
    <mergeCell ref="A22:C22"/>
    <mergeCell ref="A23:C23"/>
    <mergeCell ref="A24:C24"/>
    <mergeCell ref="A25:C25"/>
    <mergeCell ref="F25:G25"/>
    <mergeCell ref="A26:C26"/>
    <mergeCell ref="E26:F26"/>
    <mergeCell ref="A27:C27"/>
    <mergeCell ref="A28:E28"/>
    <mergeCell ref="F28:G28"/>
  </mergeCells>
  <pageMargins left="0.147638" right="0.147638" top="0.206693" bottom="0.206693" header="0.0" footer="0.0"/>
  <pageSetup paperSize="9" orientation="portrait"/>
  <rowBreaks count="0" manualBreakCount="0">
    </rowBreaks>
</worksheet>
</file>