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<sst xmlns="http://schemas.openxmlformats.org/spreadsheetml/2006/main" count="80" uniqueCount="80">
  <si>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</si>
  <si>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</si>
  <si>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</si>
  <si>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</si>
  <si>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HA-25/F/20/XC2 fabricado en central, y vertido con bomba, y acero UNE-EN 10080 B 500 S, con una cuantía aproximada de 85 kg/m³; acabado superficial liso mediante regla vibrante y posterior pulido mediante fratasadora mecánica, con incorporación de capa de rodadura mediante espolvoreo de árido de cuarzo (rendimiento 5 kg/m²) y aplicación final de agente filmógeno (rendimiento 0,15 kg/m²).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</si>
  <si>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</si>
  <si>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</si>
  <si>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</si>
  <si>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</si>
  <si>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</si>
  <si>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</si>
  <si>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</si>
  <si>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</si>
  <si>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</si>
  <si>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</si>
  <si>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</si>
  <si>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</si>
  <si>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</si>
  <si>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</si>
  <si>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</si>
  <si>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</si>
  <si>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</si>
  <si>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</si>
  <si>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</si>
  <si>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mt09bnc010b</t>
  </si>
  <si>
    <t xml:space="preserve">kg</t>
  </si>
  <si>
    <t xml:space="preserve">Mortero endurecedor, CT - C60 - F10 - A6, según UNE-EN 13813, color gris, compuesto de cemento, áridos seleccionados de cuarzo, pigmentos orgánicos y aditivos, de baja porosidad, con una densidad aparente de 1330 kg/m³, con resistencia a los aceites y a la gasolina, una resistencia a la compresión de 75000 kN/m² y una resistencia a la abrasión según el método Böhme UNE-EN 13892-3 de 6 cm³ / 50 cm².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</si>
  <si>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</si>
  <si>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</si>
  <si>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</si>
  <si>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</si>
  <si>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</si>
  <si>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</si>
  <si>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</si>
  <si>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</si>
  <si>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</si>
  <si>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</si>
  <si>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</si>
  <si>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mq06bhe010</t>
  </si>
  <si>
    <t xml:space="preserve">h</t>
  </si>
  <si>
    <t xml:space="preserve">Camión bomba estacionado en obra, para bombeo de hormigón.</t>
  </si>
  <si>
    <t xml:space="preserve">mq06pul010</t>
  </si>
  <si>
    <t xml:space="preserve">h</t>
  </si>
  <si>
    <t xml:space="preserve">Pulverizador de accionamiento mecánico.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</si>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</sst>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6.98" customWidth="1"/>
    <col min="5" max="5" width="2.89" customWidth="1"/>
    <col min="6" max="6" width="13.2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1"/>
      <c r="G10" s="12">
        <v>0.15</v>
      </c>
      <c r="H10" s="12">
        <f ca="1">ROUND(INDIRECT(ADDRESS(ROW()+(0), COLUMN()+(-3), 1))*INDIRECT(ADDRESS(ROW()+(0), COLUMN()+(-1), 1)), 2)</f>
        <v>0.75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1"/>
      <c r="G11" s="12">
        <v>1.22</v>
      </c>
      <c r="H11" s="12">
        <f ca="1">ROUND(INDIRECT(ADDRESS(ROW()+(0), COLUMN()+(-3), 1))*INDIRECT(ADDRESS(ROW()+(0), COLUMN()+(-1), 1)), 2)</f>
        <v>105.77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1"/>
      <c r="G12" s="12">
        <v>1.5</v>
      </c>
      <c r="H12" s="12">
        <f ca="1">ROUND(INDIRECT(ADDRESS(ROW()+(0), COLUMN()+(-3), 1))*INDIRECT(ADDRESS(ROW()+(0), COLUMN()+(-1), 1)), 2)</f>
        <v>0.64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1"/>
      <c r="G13" s="12">
        <v>92.2</v>
      </c>
      <c r="H13" s="12">
        <f ca="1">ROUND(INDIRECT(ADDRESS(ROW()+(0), COLUMN()+(-3), 1))*INDIRECT(ADDRESS(ROW()+(0), COLUMN()+(-1), 1)), 2)</f>
        <v>96.81</v>
      </c>
      <c r="I13" s="12"/>
    </row>
    <row r="14" spans="1:9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5</v>
      </c>
      <c r="F14" s="11"/>
      <c r="G14" s="12">
        <v>0.61</v>
      </c>
      <c r="H14" s="12">
        <f ca="1">ROUND(INDIRECT(ADDRESS(ROW()+(0), COLUMN()+(-3), 1))*INDIRECT(ADDRESS(ROW()+(0), COLUMN()+(-1), 1)), 2)</f>
        <v>3.05</v>
      </c>
      <c r="I14" s="12"/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0.15</v>
      </c>
      <c r="F15" s="13"/>
      <c r="G15" s="14">
        <v>1.56</v>
      </c>
      <c r="H15" s="14">
        <f ca="1">ROUND(INDIRECT(ADDRESS(ROW()+(0), COLUMN()+(-3), 1))*INDIRECT(ADDRESS(ROW()+(0), COLUMN()+(-1), 1)), 2)</f>
        <v>0.23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207.25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0.333</v>
      </c>
      <c r="F18" s="11"/>
      <c r="G18" s="12">
        <v>5.23</v>
      </c>
      <c r="H18" s="12">
        <f ca="1">ROUND(INDIRECT(ADDRESS(ROW()+(0), COLUMN()+(-3), 1))*INDIRECT(ADDRESS(ROW()+(0), COLUMN()+(-1), 1)), 2)</f>
        <v>1.74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0.275</v>
      </c>
      <c r="F19" s="11"/>
      <c r="G19" s="12">
        <v>5.68</v>
      </c>
      <c r="H19" s="12">
        <f ca="1">ROUND(INDIRECT(ADDRESS(ROW()+(0), COLUMN()+(-3), 1))*INDIRECT(ADDRESS(ROW()+(0), COLUMN()+(-1), 1)), 2)</f>
        <v>1.56</v>
      </c>
      <c r="I19" s="12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0.042</v>
      </c>
      <c r="F20" s="11"/>
      <c r="G20" s="12">
        <v>190.4</v>
      </c>
      <c r="H20" s="12">
        <f ca="1">ROUND(INDIRECT(ADDRESS(ROW()+(0), COLUMN()+(-3), 1))*INDIRECT(ADDRESS(ROW()+(0), COLUMN()+(-1), 1)), 2)</f>
        <v>8</v>
      </c>
      <c r="I20" s="12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0.1</v>
      </c>
      <c r="F21" s="13"/>
      <c r="G21" s="14">
        <v>33.6</v>
      </c>
      <c r="H21" s="14">
        <f ca="1">ROUND(INDIRECT(ADDRESS(ROW()+(0), COLUMN()+(-3), 1))*INDIRECT(ADDRESS(ROW()+(0), COLUMN()+(-1), 1)), 2)</f>
        <v>3.36</v>
      </c>
      <c r="I21" s="14"/>
    </row>
    <row r="22" spans="1:9" ht="13.50" thickBot="1" customHeight="1">
      <c r="A22" s="15"/>
      <c r="B22" s="15"/>
      <c r="C22" s="15"/>
      <c r="D22" s="15"/>
      <c r="E22" s="9" t="s">
        <v>44</v>
      </c>
      <c r="F22" s="9"/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14.66</v>
      </c>
      <c r="I22" s="17"/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  <c r="I23" s="15"/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0.544</v>
      </c>
      <c r="F24" s="11"/>
      <c r="G24" s="12">
        <v>23.03</v>
      </c>
      <c r="H24" s="12">
        <f ca="1">ROUND(INDIRECT(ADDRESS(ROW()+(0), COLUMN()+(-3), 1))*INDIRECT(ADDRESS(ROW()+(0), COLUMN()+(-1), 1)), 2)</f>
        <v>12.53</v>
      </c>
      <c r="I24" s="12"/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0.816</v>
      </c>
      <c r="F25" s="11"/>
      <c r="G25" s="12">
        <v>21.86</v>
      </c>
      <c r="H25" s="12">
        <f ca="1">ROUND(INDIRECT(ADDRESS(ROW()+(0), COLUMN()+(-3), 1))*INDIRECT(ADDRESS(ROW()+(0), COLUMN()+(-1), 1)), 2)</f>
        <v>17.84</v>
      </c>
      <c r="I25" s="12"/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0.01</v>
      </c>
      <c r="F26" s="11"/>
      <c r="G26" s="12">
        <v>22.13</v>
      </c>
      <c r="H26" s="12">
        <f ca="1">ROUND(INDIRECT(ADDRESS(ROW()+(0), COLUMN()+(-3), 1))*INDIRECT(ADDRESS(ROW()+(0), COLUMN()+(-1), 1)), 2)</f>
        <v>0.22</v>
      </c>
      <c r="I26" s="12"/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0.01</v>
      </c>
      <c r="F27" s="11"/>
      <c r="G27" s="12">
        <v>20.78</v>
      </c>
      <c r="H27" s="12">
        <f ca="1">ROUND(INDIRECT(ADDRESS(ROW()+(0), COLUMN()+(-3), 1))*INDIRECT(ADDRESS(ROW()+(0), COLUMN()+(-1), 1)), 2)</f>
        <v>0.21</v>
      </c>
      <c r="I27" s="12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0.009</v>
      </c>
      <c r="F28" s="11"/>
      <c r="G28" s="12">
        <v>23.03</v>
      </c>
      <c r="H28" s="12">
        <f ca="1">ROUND(INDIRECT(ADDRESS(ROW()+(0), COLUMN()+(-3), 1))*INDIRECT(ADDRESS(ROW()+(0), COLUMN()+(-1), 1)), 2)</f>
        <v>0.21</v>
      </c>
      <c r="I28" s="12"/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0.12</v>
      </c>
      <c r="F29" s="13"/>
      <c r="G29" s="14">
        <v>21.86</v>
      </c>
      <c r="H29" s="14">
        <f ca="1">ROUND(INDIRECT(ADDRESS(ROW()+(0), COLUMN()+(-3), 1))*INDIRECT(ADDRESS(ROW()+(0), COLUMN()+(-1), 1)), 2)</f>
        <v>2.62</v>
      </c>
      <c r="I29" s="14"/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33.63</v>
      </c>
      <c r="I30" s="17"/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5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3"/>
      <c r="G32" s="14">
        <f ca="1">ROUND(SUM(INDIRECT(ADDRESS(ROW()+(-2), COLUMN()+(1), 1)),INDIRECT(ADDRESS(ROW()+(-10), COLUMN()+(1), 1)),INDIRECT(ADDRESS(ROW()+(-16), COLUMN()+(1), 1))), 2)</f>
        <v>255.54</v>
      </c>
      <c r="H32" s="14">
        <f ca="1">ROUND(INDIRECT(ADDRESS(ROW()+(0), COLUMN()+(-3), 1))*INDIRECT(ADDRESS(ROW()+(0), COLUMN()+(-1), 1))/100, 2)</f>
        <v>5.11</v>
      </c>
      <c r="I32" s="14"/>
    </row>
    <row r="33" spans="1:9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5"/>
      <c r="H33" s="26">
        <f ca="1">ROUND(SUM(INDIRECT(ADDRESS(ROW()+(-1), COLUMN()+(0), 1)),INDIRECT(ADDRESS(ROW()+(-3), COLUMN()+(0), 1)),INDIRECT(ADDRESS(ROW()+(-11), COLUMN()+(0), 1)),INDIRECT(ADDRESS(ROW()+(-17), COLUMN()+(0), 1))), 2)</f>
        <v>260.65</v>
      </c>
      <c r="I33" s="26"/>
    </row>
    <row r="36" spans="1:9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/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9">
        <v>182003</v>
      </c>
      <c r="G37" s="29">
        <v>182004</v>
      </c>
      <c r="H37" s="29"/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  <c r="I38" s="31"/>
    </row>
    <row r="41" spans="1:1" ht="33.75" thickBot="1" customHeight="1">
      <c r="A41" s="1" t="s">
        <v>77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78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</row>
  </sheetData>
  <mergeCells count="91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F21"/>
    <mergeCell ref="H21:I21"/>
    <mergeCell ref="A22:B22"/>
    <mergeCell ref="E22:G22"/>
    <mergeCell ref="H22:I22"/>
    <mergeCell ref="A23:B23"/>
    <mergeCell ref="D23:F23"/>
    <mergeCell ref="H23:I23"/>
    <mergeCell ref="A24:B24"/>
    <mergeCell ref="E24:F24"/>
    <mergeCell ref="H24:I24"/>
    <mergeCell ref="A25:B25"/>
    <mergeCell ref="E25:F25"/>
    <mergeCell ref="H25:I25"/>
    <mergeCell ref="A26:B26"/>
    <mergeCell ref="E26:F26"/>
    <mergeCell ref="H26:I26"/>
    <mergeCell ref="A27:B27"/>
    <mergeCell ref="E27:F27"/>
    <mergeCell ref="H27:I27"/>
    <mergeCell ref="A28:B28"/>
    <mergeCell ref="E28:F28"/>
    <mergeCell ref="H28:I28"/>
    <mergeCell ref="A29:B29"/>
    <mergeCell ref="E29:F29"/>
    <mergeCell ref="H29:I29"/>
    <mergeCell ref="A30:B30"/>
    <mergeCell ref="E30:G30"/>
    <mergeCell ref="H30:I30"/>
    <mergeCell ref="A31:B31"/>
    <mergeCell ref="D31:F31"/>
    <mergeCell ref="H31:I31"/>
    <mergeCell ref="A32:B32"/>
    <mergeCell ref="E32:F32"/>
    <mergeCell ref="H32:I32"/>
    <mergeCell ref="A33:D33"/>
    <mergeCell ref="E33:G33"/>
    <mergeCell ref="H33:I33"/>
    <mergeCell ref="A36:E36"/>
    <mergeCell ref="G36:H36"/>
    <mergeCell ref="A37:E37"/>
    <mergeCell ref="F37:F38"/>
    <mergeCell ref="G37:H38"/>
    <mergeCell ref="I37:I38"/>
    <mergeCell ref="A38:E38"/>
    <mergeCell ref="A41:I41"/>
    <mergeCell ref="A42:I42"/>
    <mergeCell ref="A43:I43"/>
  </mergeCells>
  <pageMargins left="0.147638" right="0.147638" top="0.206693" bottom="0.206693" header="0.0" footer="0.0"/>
  <pageSetup paperSize="9" orientation="portrait"/>
  <rowBreaks count="0" manualBreakCount="0">
    </rowBreaks>
</worksheet>
</file>