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<sst xmlns="http://schemas.openxmlformats.org/spreadsheetml/2006/main" count="83" uniqueCount="83">
  <si>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</si>
  <si>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</si>
  <si>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</si>
  <si>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</si>
  <si>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100; bovedilla curva de hormigón, 60x20x20 cm; capa de compresión de hormigón armado de 5 cm de espesor, realizada con hormigón HA-30/F/20/XD3 fabricado en central, y vertido con cubilote, volumen de hormigón 0,08 m³/m², acero UNE-EN 10080 B 500 S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</si>
  <si>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</si>
  <si>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</si>
  <si>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</si>
  <si>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</si>
  <si>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</si>
  <si>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</si>
  <si>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</si>
  <si>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</si>
  <si>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</si>
  <si>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</si>
  <si>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mt07bho100c</t>
  </si>
  <si>
    <t xml:space="preserve">Ud</t>
  </si>
  <si>
    <t xml:space="preserve">Bovedilla curva de hormigón, 60x20x20 cm.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</si>
  <si>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</si>
  <si>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</si>
  <si>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</si>
  <si>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</si>
  <si>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</si>
  <si>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</si>
  <si>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</si>
  <si>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</si>
  <si>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</si>
  <si>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</si>
  <si>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</si>
  <si>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</si>
  <si>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mt10haf010htns</t>
  </si>
  <si>
    <t xml:space="preserve">m³</t>
  </si>
  <si>
    <t xml:space="preserve">Hormigón HA-30/F/20/XD3, fabricado en central.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</si>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</sst>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8.16" customWidth="1"/>
    <col min="4" max="4" width="68.34" customWidth="1"/>
    <col min="5" max="5" width="1.53" customWidth="1"/>
    <col min="6" max="6" width="12.92" customWidth="1"/>
    <col min="7" max="7" width="2.21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1"/>
      <c r="G10" s="11"/>
      <c r="H10" s="12">
        <v>25</v>
      </c>
      <c r="I10" s="12">
        <f ca="1">ROUND(INDIRECT(ADDRESS(ROW()+(0), COLUMN()+(-4), 1))*INDIRECT(ADDRESS(ROW()+(0), COLUMN()+(-1), 1)), 2)</f>
        <v>2.5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7.5</v>
      </c>
      <c r="F11" s="11"/>
      <c r="G11" s="11"/>
      <c r="H11" s="12">
        <v>1.65</v>
      </c>
      <c r="I11" s="12">
        <f ca="1">ROUND(INDIRECT(ADDRESS(ROW()+(0), COLUMN()+(-4), 1))*INDIRECT(ADDRESS(ROW()+(0), COLUMN()+(-1), 1)), 2)</f>
        <v>12.38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13.365</v>
      </c>
      <c r="F12" s="11"/>
      <c r="G12" s="11"/>
      <c r="H12" s="12">
        <v>1.92</v>
      </c>
      <c r="I12" s="12">
        <f ca="1">ROUND(INDIRECT(ADDRESS(ROW()+(0), COLUMN()+(-4), 1))*INDIRECT(ADDRESS(ROW()+(0), COLUMN()+(-1), 1)), 2)</f>
        <v>25.66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1.8</v>
      </c>
      <c r="F13" s="11"/>
      <c r="G13" s="11"/>
      <c r="H13" s="12">
        <v>1.6</v>
      </c>
      <c r="I13" s="12">
        <f ca="1">ROUND(INDIRECT(ADDRESS(ROW()+(0), COLUMN()+(-4), 1))*INDIRECT(ADDRESS(ROW()+(0), COLUMN()+(-1), 1)), 2)</f>
        <v>2.88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0.018</v>
      </c>
      <c r="F14" s="11"/>
      <c r="G14" s="11"/>
      <c r="H14" s="12">
        <v>1.5</v>
      </c>
      <c r="I14" s="12">
        <f ca="1">ROUND(INDIRECT(ADDRESS(ROW()+(0), COLUMN()+(-4), 1))*INDIRECT(ADDRESS(ROW()+(0), COLUMN()+(-1), 1)), 2)</f>
        <v>0.03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1.1</v>
      </c>
      <c r="F15" s="11"/>
      <c r="G15" s="11"/>
      <c r="H15" s="12">
        <v>2.52</v>
      </c>
      <c r="I15" s="12">
        <f ca="1">ROUND(INDIRECT(ADDRESS(ROW()+(0), COLUMN()+(-4), 1))*INDIRECT(ADDRESS(ROW()+(0), COLUMN()+(-1), 1)), 2)</f>
        <v>2.77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0.08</v>
      </c>
      <c r="F16" s="13"/>
      <c r="G16" s="13"/>
      <c r="H16" s="14">
        <v>99.4</v>
      </c>
      <c r="I16" s="14">
        <f ca="1">ROUND(INDIRECT(ADDRESS(ROW()+(0), COLUMN()+(-4), 1))*INDIRECT(ADDRESS(ROW()+(0), COLUMN()+(-1), 1)), 2)</f>
        <v>7.95</v>
      </c>
    </row>
    <row r="17" spans="1:9" ht="13.50" thickBot="1" customHeight="1">
      <c r="A17" s="15"/>
      <c r="B17" s="15"/>
      <c r="C17" s="15"/>
      <c r="D17" s="15"/>
      <c r="E17" s="9" t="s">
        <v>33</v>
      </c>
      <c r="F17" s="9"/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54.17</v>
      </c>
    </row>
    <row r="18" spans="1:9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0.01</v>
      </c>
      <c r="F19" s="11"/>
      <c r="G19" s="11"/>
      <c r="H19" s="12">
        <v>8.25</v>
      </c>
      <c r="I19" s="12">
        <f ca="1">ROUND(INDIRECT(ADDRESS(ROW()+(0), COLUMN()+(-4), 1))*INDIRECT(ADDRESS(ROW()+(0), COLUMN()+(-1), 1)), 2)</f>
        <v>0.08</v>
      </c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0.015</v>
      </c>
      <c r="F20" s="13"/>
      <c r="G20" s="13"/>
      <c r="H20" s="14">
        <v>3.42</v>
      </c>
      <c r="I20" s="14">
        <f ca="1">ROUND(INDIRECT(ADDRESS(ROW()+(0), COLUMN()+(-4), 1))*INDIRECT(ADDRESS(ROW()+(0), COLUMN()+(-1), 1)), 2)</f>
        <v>0.05</v>
      </c>
    </row>
    <row r="21" spans="1:9" ht="13.50" thickBot="1" customHeight="1">
      <c r="A21" s="15"/>
      <c r="B21" s="15"/>
      <c r="C21" s="15"/>
      <c r="D21" s="15"/>
      <c r="E21" s="9" t="s">
        <v>41</v>
      </c>
      <c r="F21" s="9"/>
      <c r="G21" s="9"/>
      <c r="H21" s="9"/>
      <c r="I21" s="17">
        <f ca="1">ROUND(SUM(INDIRECT(ADDRESS(ROW()+(-1), COLUMN()+(0), 1)),INDIRECT(ADDRESS(ROW()+(-2), COLUMN()+(0), 1))), 2)</f>
        <v>0.13</v>
      </c>
    </row>
    <row r="22" spans="1:9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8"/>
      <c r="H22" s="15"/>
      <c r="I22" s="15"/>
    </row>
    <row r="23" spans="1:9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0.252</v>
      </c>
      <c r="F23" s="11"/>
      <c r="G23" s="11"/>
      <c r="H23" s="12">
        <v>23.03</v>
      </c>
      <c r="I23" s="12">
        <f ca="1">ROUND(INDIRECT(ADDRESS(ROW()+(0), COLUMN()+(-4), 1))*INDIRECT(ADDRESS(ROW()+(0), COLUMN()+(-1), 1)), 2)</f>
        <v>5.8</v>
      </c>
    </row>
    <row r="24" spans="1:9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0.252</v>
      </c>
      <c r="F24" s="11"/>
      <c r="G24" s="11"/>
      <c r="H24" s="12">
        <v>21.86</v>
      </c>
      <c r="I24" s="12">
        <f ca="1">ROUND(INDIRECT(ADDRESS(ROW()+(0), COLUMN()+(-4), 1))*INDIRECT(ADDRESS(ROW()+(0), COLUMN()+(-1), 1)), 2)</f>
        <v>5.51</v>
      </c>
    </row>
    <row r="25" spans="1:9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0.058</v>
      </c>
      <c r="F25" s="11"/>
      <c r="G25" s="11"/>
      <c r="H25" s="12">
        <v>23.03</v>
      </c>
      <c r="I25" s="12">
        <f ca="1">ROUND(INDIRECT(ADDRESS(ROW()+(0), COLUMN()+(-4), 1))*INDIRECT(ADDRESS(ROW()+(0), COLUMN()+(-1), 1)), 2)</f>
        <v>1.34</v>
      </c>
    </row>
    <row r="26" spans="1:9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0.058</v>
      </c>
      <c r="F26" s="11"/>
      <c r="G26" s="11"/>
      <c r="H26" s="12">
        <v>21.86</v>
      </c>
      <c r="I26" s="12">
        <f ca="1">ROUND(INDIRECT(ADDRESS(ROW()+(0), COLUMN()+(-4), 1))*INDIRECT(ADDRESS(ROW()+(0), COLUMN()+(-1), 1)), 2)</f>
        <v>1.27</v>
      </c>
    </row>
    <row r="27" spans="1:9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0.041</v>
      </c>
      <c r="F27" s="11"/>
      <c r="G27" s="11"/>
      <c r="H27" s="12">
        <v>23.03</v>
      </c>
      <c r="I27" s="12">
        <f ca="1">ROUND(INDIRECT(ADDRESS(ROW()+(0), COLUMN()+(-4), 1))*INDIRECT(ADDRESS(ROW()+(0), COLUMN()+(-1), 1)), 2)</f>
        <v>0.94</v>
      </c>
    </row>
    <row r="28" spans="1:9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0.041</v>
      </c>
      <c r="F28" s="11"/>
      <c r="G28" s="11"/>
      <c r="H28" s="12">
        <v>21.86</v>
      </c>
      <c r="I28" s="12">
        <f ca="1">ROUND(INDIRECT(ADDRESS(ROW()+(0), COLUMN()+(-4), 1))*INDIRECT(ADDRESS(ROW()+(0), COLUMN()+(-1), 1)), 2)</f>
        <v>0.9</v>
      </c>
    </row>
    <row r="29" spans="1:9" ht="13.50" thickBot="1" customHeight="1">
      <c r="A29" s="1" t="s">
        <v>61</v>
      </c>
      <c r="B29" s="1"/>
      <c r="C29" s="10" t="s">
        <v>62</v>
      </c>
      <c r="D29" s="1" t="s">
        <v>63</v>
      </c>
      <c r="E29" s="11">
        <v>0.026</v>
      </c>
      <c r="F29" s="11"/>
      <c r="G29" s="11"/>
      <c r="H29" s="12">
        <v>23.03</v>
      </c>
      <c r="I29" s="12">
        <f ca="1">ROUND(INDIRECT(ADDRESS(ROW()+(0), COLUMN()+(-4), 1))*INDIRECT(ADDRESS(ROW()+(0), COLUMN()+(-1), 1)), 2)</f>
        <v>0.6</v>
      </c>
    </row>
    <row r="30" spans="1:9" ht="13.50" thickBot="1" customHeight="1">
      <c r="A30" s="1" t="s">
        <v>64</v>
      </c>
      <c r="B30" s="1"/>
      <c r="C30" s="10" t="s">
        <v>65</v>
      </c>
      <c r="D30" s="1" t="s">
        <v>66</v>
      </c>
      <c r="E30" s="13">
        <v>0.1</v>
      </c>
      <c r="F30" s="13"/>
      <c r="G30" s="13"/>
      <c r="H30" s="14">
        <v>21.86</v>
      </c>
      <c r="I30" s="14">
        <f ca="1">ROUND(INDIRECT(ADDRESS(ROW()+(0), COLUMN()+(-4), 1))*INDIRECT(ADDRESS(ROW()+(0), COLUMN()+(-1), 1)), 2)</f>
        <v>2.19</v>
      </c>
    </row>
    <row r="31" spans="1:9" ht="13.50" thickBot="1" customHeight="1">
      <c r="A31" s="15"/>
      <c r="B31" s="15"/>
      <c r="C31" s="15"/>
      <c r="D31" s="15"/>
      <c r="E31" s="9" t="s">
        <v>67</v>
      </c>
      <c r="F31" s="9"/>
      <c r="G31" s="9"/>
      <c r="H31" s="9"/>
      <c r="I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18.55</v>
      </c>
    </row>
    <row r="32" spans="1:9" ht="13.50" thickBot="1" customHeight="1">
      <c r="A32" s="15">
        <v>4</v>
      </c>
      <c r="B32" s="15"/>
      <c r="C32" s="15"/>
      <c r="D32" s="18" t="s">
        <v>68</v>
      </c>
      <c r="E32" s="18"/>
      <c r="F32" s="18"/>
      <c r="G32" s="18"/>
      <c r="H32" s="15"/>
      <c r="I32" s="15"/>
    </row>
    <row r="33" spans="1:9" ht="13.50" thickBot="1" customHeight="1">
      <c r="A33" s="19"/>
      <c r="B33" s="19"/>
      <c r="C33" s="20" t="s">
        <v>69</v>
      </c>
      <c r="D33" s="19" t="s">
        <v>70</v>
      </c>
      <c r="E33" s="13">
        <v>2</v>
      </c>
      <c r="F33" s="13"/>
      <c r="G33" s="13"/>
      <c r="H33" s="14">
        <f ca="1">ROUND(SUM(INDIRECT(ADDRESS(ROW()+(-2), COLUMN()+(1), 1)),INDIRECT(ADDRESS(ROW()+(-12), COLUMN()+(1), 1)),INDIRECT(ADDRESS(ROW()+(-16), COLUMN()+(1), 1))), 2)</f>
        <v>72.85</v>
      </c>
      <c r="I33" s="14">
        <f ca="1">ROUND(INDIRECT(ADDRESS(ROW()+(0), COLUMN()+(-4), 1))*INDIRECT(ADDRESS(ROW()+(0), COLUMN()+(-1), 1))/100, 2)</f>
        <v>1.46</v>
      </c>
    </row>
    <row r="34" spans="1:9" ht="13.50" thickBot="1" customHeight="1">
      <c r="A34" s="21" t="s">
        <v>71</v>
      </c>
      <c r="B34" s="21"/>
      <c r="C34" s="22"/>
      <c r="D34" s="23"/>
      <c r="E34" s="24" t="s">
        <v>72</v>
      </c>
      <c r="F34" s="24"/>
      <c r="G34" s="24"/>
      <c r="H34" s="25"/>
      <c r="I34" s="26">
        <f ca="1">ROUND(SUM(INDIRECT(ADDRESS(ROW()+(-1), COLUMN()+(0), 1)),INDIRECT(ADDRESS(ROW()+(-3), COLUMN()+(0), 1)),INDIRECT(ADDRESS(ROW()+(-13), COLUMN()+(0), 1)),INDIRECT(ADDRESS(ROW()+(-17), COLUMN()+(0), 1))), 2)</f>
        <v>74.31</v>
      </c>
    </row>
    <row r="37" spans="1:9" ht="13.50" thickBot="1" customHeight="1">
      <c r="A37" s="27" t="s">
        <v>73</v>
      </c>
      <c r="B37" s="27"/>
      <c r="C37" s="27"/>
      <c r="D37" s="27"/>
      <c r="E37" s="27"/>
      <c r="F37" s="27" t="s">
        <v>74</v>
      </c>
      <c r="G37" s="27" t="s">
        <v>75</v>
      </c>
      <c r="H37" s="27"/>
      <c r="I37" s="27" t="s">
        <v>76</v>
      </c>
    </row>
    <row r="38" spans="1:9" ht="13.50" thickBot="1" customHeight="1">
      <c r="A38" s="28" t="s">
        <v>77</v>
      </c>
      <c r="B38" s="28"/>
      <c r="C38" s="28"/>
      <c r="D38" s="28"/>
      <c r="E38" s="28"/>
      <c r="F38" s="29">
        <v>192005</v>
      </c>
      <c r="G38" s="29">
        <v>192006</v>
      </c>
      <c r="H38" s="29"/>
      <c r="I38" s="29" t="s">
        <v>78</v>
      </c>
    </row>
    <row r="39" spans="1:9" ht="24.00" thickBot="1" customHeight="1">
      <c r="A39" s="30" t="s">
        <v>79</v>
      </c>
      <c r="B39" s="30"/>
      <c r="C39" s="30"/>
      <c r="D39" s="30"/>
      <c r="E39" s="30"/>
      <c r="F39" s="31"/>
      <c r="G39" s="31"/>
      <c r="H39" s="31"/>
      <c r="I39" s="31"/>
    </row>
    <row r="42" spans="1:1" ht="33.75" thickBot="1" customHeight="1">
      <c r="A42" s="1" t="s">
        <v>80</v>
      </c>
      <c r="B42" s="1"/>
      <c r="C42" s="1"/>
      <c r="D42" s="1"/>
      <c r="E42" s="1"/>
      <c r="F42" s="1"/>
      <c r="G42" s="1"/>
      <c r="H42" s="1"/>
      <c r="I42" s="1"/>
    </row>
    <row r="43" spans="1:1" ht="33.75" thickBot="1" customHeight="1">
      <c r="A43" s="1" t="s">
        <v>81</v>
      </c>
      <c r="B43" s="1"/>
      <c r="C43" s="1"/>
      <c r="D43" s="1"/>
      <c r="E43" s="1"/>
      <c r="F43" s="1"/>
      <c r="G43" s="1"/>
      <c r="H43" s="1"/>
      <c r="I43" s="1"/>
    </row>
    <row r="44" spans="1:1" ht="33.75" thickBot="1" customHeight="1">
      <c r="A44" s="1" t="s">
        <v>82</v>
      </c>
      <c r="B44" s="1"/>
      <c r="C44" s="1"/>
      <c r="D44" s="1"/>
      <c r="E44" s="1"/>
      <c r="F44" s="1"/>
      <c r="G44" s="1"/>
      <c r="H44" s="1"/>
      <c r="I44" s="1"/>
    </row>
  </sheetData>
  <mergeCells count="67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H17"/>
    <mergeCell ref="A18:B18"/>
    <mergeCell ref="D18:G18"/>
    <mergeCell ref="A19:B19"/>
    <mergeCell ref="E19:G19"/>
    <mergeCell ref="A20:B20"/>
    <mergeCell ref="E20:G20"/>
    <mergeCell ref="A21:B21"/>
    <mergeCell ref="E21:H21"/>
    <mergeCell ref="A22:B22"/>
    <mergeCell ref="D22:G22"/>
    <mergeCell ref="A23:B23"/>
    <mergeCell ref="E23:G23"/>
    <mergeCell ref="A24:B24"/>
    <mergeCell ref="E24:G24"/>
    <mergeCell ref="A25:B25"/>
    <mergeCell ref="E25:G25"/>
    <mergeCell ref="A26:B26"/>
    <mergeCell ref="E26:G26"/>
    <mergeCell ref="A27:B27"/>
    <mergeCell ref="E27:G27"/>
    <mergeCell ref="A28:B28"/>
    <mergeCell ref="E28:G28"/>
    <mergeCell ref="A29:B29"/>
    <mergeCell ref="E29:G29"/>
    <mergeCell ref="A30:B30"/>
    <mergeCell ref="E30:G30"/>
    <mergeCell ref="A31:B31"/>
    <mergeCell ref="E31:H31"/>
    <mergeCell ref="A32:B32"/>
    <mergeCell ref="D32:G32"/>
    <mergeCell ref="A33:B33"/>
    <mergeCell ref="E33:G33"/>
    <mergeCell ref="A34:D34"/>
    <mergeCell ref="E34:H34"/>
    <mergeCell ref="A37:E37"/>
    <mergeCell ref="G37:H37"/>
    <mergeCell ref="A38:E38"/>
    <mergeCell ref="F38:F39"/>
    <mergeCell ref="G38:H39"/>
    <mergeCell ref="I38:I39"/>
    <mergeCell ref="A39:E39"/>
    <mergeCell ref="A42:I42"/>
    <mergeCell ref="A43:I43"/>
    <mergeCell ref="A44:I44"/>
  </mergeCells>
  <pageMargins left="0.147638" right="0.147638" top="0.206693" bottom="0.206693" header="0.0" footer="0.0"/>
  <pageSetup paperSize="9" orientation="portrait"/>
  <rowBreaks count="0" manualBreakCount="0">
    </rowBreaks>
</worksheet>
</file>