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<sst xmlns="http://schemas.openxmlformats.org/spreadsheetml/2006/main" count="55" uniqueCount="55">
  <si>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</si>
  <si>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EHS011</t>
  </si>
  <si>
    <t xml:space="preserve">m³</t>
  </si>
  <si>
    <t xml:space="preserve">Pilar circular de hormigón armado.</t>
  </si>
  <si>
    <r>
      <rPr>
        <sz val="8.25"/>
        <color rgb="FF000000"/>
        <rFont val="Arial"/>
        <family val="2"/>
      </rPr>
      <t xml:space="preserve">Pilar de sección circular de hormigón armado, de 90 cm de diámetro medio, realizado con hormigón HA-30/F/20/XC2 fabricado en central, y vertido con cubilote, y acero UNE-EN 10080 B 500 S, con una cuantía aproximada de 120 kg/m³; montaje y desmontaje de sistema de encofrado, con acabado tipo industrial para revestir, en planta de hasta 3 m de altura libre, formado por: superficie encofrante de moldes cilíndricos de lámina plastificada reforzada exteriormente con fibra de vidrio, de un solo uso y estructura soporte vertical de puntales metálicos, amortizables en 150 usos. Incluso alambre de atar y separadores.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</si>
  <si>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</si>
  <si>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</si>
  <si>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</si>
  <si>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</si>
  <si>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</si>
  <si>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</si>
  <si>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</si>
  <si>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mt07sep010ac</t>
  </si>
  <si>
    <t xml:space="preserve">Ud</t>
  </si>
  <si>
    <t xml:space="preserve">Separador homologado de plástico, para armaduras de pilares de varios diámetros.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</si>
  <si>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</si>
  <si>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</si>
  <si>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</si>
  <si>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</si>
  <si>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</si>
  <si>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</si>
  <si>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mt08tub030af</t>
  </si>
  <si>
    <t xml:space="preserve">m²</t>
  </si>
  <si>
    <t xml:space="preserve">Molde cilíndrico desechable, de lámina plastificada reforzada exteriormente con fibra de vidrio, para encofrado de pilares de hormigón, de hasta 3 m de altura y 90 cm de diámetro medio, para acabado no visto del hormigón. Incluso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</si>
  <si>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</si>
  <si>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</si>
  <si>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</si>
  <si>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mt10haf010ctns</t>
  </si>
  <si>
    <t xml:space="preserve">m³</t>
  </si>
  <si>
    <t xml:space="preserve">Hormigón HA-30/F/20/XC2, fabricado en central.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</si>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</sst>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8.16" customWidth="1"/>
    <col min="4" max="4" width="72.25" customWidth="1"/>
    <col min="5" max="5" width="14.11" customWidth="1"/>
    <col min="6" max="6" width="9.86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12</v>
      </c>
      <c r="F10" s="12">
        <v>0.08</v>
      </c>
      <c r="G10" s="12">
        <f ca="1">ROUND(INDIRECT(ADDRESS(ROW()+(0), COLUMN()+(-2), 1))*INDIRECT(ADDRESS(ROW()+(0), COLUMN()+(-1), 1)), 2)</f>
        <v>0.96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120</v>
      </c>
      <c r="F11" s="12">
        <v>1.6</v>
      </c>
      <c r="G11" s="12">
        <f ca="1">ROUND(INDIRECT(ADDRESS(ROW()+(0), COLUMN()+(-2), 1))*INDIRECT(ADDRESS(ROW()+(0), COLUMN()+(-1), 1)), 2)</f>
        <v>192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0.6</v>
      </c>
      <c r="F12" s="12">
        <v>1.5</v>
      </c>
      <c r="G12" s="12">
        <f ca="1">ROUND(INDIRECT(ADDRESS(ROW()+(0), COLUMN()+(-2), 1))*INDIRECT(ADDRESS(ROW()+(0), COLUMN()+(-1), 1)), 2)</f>
        <v>0.9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4.444</v>
      </c>
      <c r="F13" s="12">
        <v>38.66</v>
      </c>
      <c r="G13" s="12">
        <f ca="1">ROUND(INDIRECT(ADDRESS(ROW()+(0), COLUMN()+(-2), 1))*INDIRECT(ADDRESS(ROW()+(0), COLUMN()+(-1), 1)), 2)</f>
        <v>171.81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0.033</v>
      </c>
      <c r="F14" s="12">
        <v>19.25</v>
      </c>
      <c r="G14" s="12">
        <f ca="1">ROUND(INDIRECT(ADDRESS(ROW()+(0), COLUMN()+(-2), 1))*INDIRECT(ADDRESS(ROW()+(0), COLUMN()+(-1), 1)), 2)</f>
        <v>0.64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1.05</v>
      </c>
      <c r="F15" s="14">
        <v>95.2</v>
      </c>
      <c r="G15" s="14">
        <f ca="1">ROUND(INDIRECT(ADDRESS(ROW()+(0), COLUMN()+(-2), 1))*INDIRECT(ADDRESS(ROW()+(0), COLUMN()+(-1), 1)), 2)</f>
        <v>99.96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466.27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0.733</v>
      </c>
      <c r="F18" s="12">
        <v>23.03</v>
      </c>
      <c r="G18" s="12">
        <f ca="1">ROUND(INDIRECT(ADDRESS(ROW()+(0), COLUMN()+(-2), 1))*INDIRECT(ADDRESS(ROW()+(0), COLUMN()+(-1), 1)), 2)</f>
        <v>16.88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0.733</v>
      </c>
      <c r="F19" s="12">
        <v>21.86</v>
      </c>
      <c r="G19" s="12">
        <f ca="1">ROUND(INDIRECT(ADDRESS(ROW()+(0), COLUMN()+(-2), 1))*INDIRECT(ADDRESS(ROW()+(0), COLUMN()+(-1), 1)), 2)</f>
        <v>16.02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0.672</v>
      </c>
      <c r="F20" s="12">
        <v>23.03</v>
      </c>
      <c r="G20" s="12">
        <f ca="1">ROUND(INDIRECT(ADDRESS(ROW()+(0), COLUMN()+(-2), 1))*INDIRECT(ADDRESS(ROW()+(0), COLUMN()+(-1), 1)), 2)</f>
        <v>15.48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1">
        <v>0.672</v>
      </c>
      <c r="F21" s="12">
        <v>21.86</v>
      </c>
      <c r="G21" s="12">
        <f ca="1">ROUND(INDIRECT(ADDRESS(ROW()+(0), COLUMN()+(-2), 1))*INDIRECT(ADDRESS(ROW()+(0), COLUMN()+(-1), 1)), 2)</f>
        <v>14.69</v>
      </c>
    </row>
    <row r="22" spans="1:7" ht="13.50" thickBot="1" customHeight="1">
      <c r="A22" s="1" t="s">
        <v>44</v>
      </c>
      <c r="B22" s="1"/>
      <c r="C22" s="10" t="s">
        <v>45</v>
      </c>
      <c r="D22" s="1" t="s">
        <v>46</v>
      </c>
      <c r="E22" s="11">
        <v>0.36</v>
      </c>
      <c r="F22" s="12">
        <v>23.03</v>
      </c>
      <c r="G22" s="12">
        <f ca="1">ROUND(INDIRECT(ADDRESS(ROW()+(0), COLUMN()+(-2), 1))*INDIRECT(ADDRESS(ROW()+(0), COLUMN()+(-1), 1)), 2)</f>
        <v>8.29</v>
      </c>
    </row>
    <row r="23" spans="1:7" ht="13.50" thickBot="1" customHeight="1">
      <c r="A23" s="1" t="s">
        <v>47</v>
      </c>
      <c r="B23" s="1"/>
      <c r="C23" s="10" t="s">
        <v>48</v>
      </c>
      <c r="D23" s="1" t="s">
        <v>49</v>
      </c>
      <c r="E23" s="13">
        <v>1.45</v>
      </c>
      <c r="F23" s="14">
        <v>21.86</v>
      </c>
      <c r="G23" s="14">
        <f ca="1">ROUND(INDIRECT(ADDRESS(ROW()+(0), COLUMN()+(-2), 1))*INDIRECT(ADDRESS(ROW()+(0), COLUMN()+(-1), 1)), 2)</f>
        <v>31.7</v>
      </c>
    </row>
    <row r="24" spans="1:7" ht="13.50" thickBot="1" customHeight="1">
      <c r="A24" s="15"/>
      <c r="B24" s="15"/>
      <c r="C24" s="15"/>
      <c r="D24" s="15"/>
      <c r="E24" s="9" t="s">
        <v>50</v>
      </c>
      <c r="F24" s="9"/>
      <c r="G24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103.06</v>
      </c>
    </row>
    <row r="25" spans="1:7" ht="13.50" thickBot="1" customHeight="1">
      <c r="A25" s="15">
        <v>3</v>
      </c>
      <c r="B25" s="15"/>
      <c r="C25" s="15"/>
      <c r="D25" s="18" t="s">
        <v>51</v>
      </c>
      <c r="E25" s="18"/>
      <c r="F25" s="15"/>
      <c r="G25" s="15"/>
    </row>
    <row r="26" spans="1:7" ht="13.50" thickBot="1" customHeight="1">
      <c r="A26" s="19"/>
      <c r="B26" s="19"/>
      <c r="C26" s="20" t="s">
        <v>52</v>
      </c>
      <c r="D26" s="19" t="s">
        <v>53</v>
      </c>
      <c r="E26" s="13">
        <v>2</v>
      </c>
      <c r="F26" s="14">
        <f ca="1">ROUND(SUM(INDIRECT(ADDRESS(ROW()+(-2), COLUMN()+(1), 1)),INDIRECT(ADDRESS(ROW()+(-10), COLUMN()+(1), 1))), 2)</f>
        <v>569.33</v>
      </c>
      <c r="G26" s="14">
        <f ca="1">ROUND(INDIRECT(ADDRESS(ROW()+(0), COLUMN()+(-2), 1))*INDIRECT(ADDRESS(ROW()+(0), COLUMN()+(-1), 1))/100, 2)</f>
        <v>11.39</v>
      </c>
    </row>
    <row r="27" spans="1:7" ht="13.50" thickBot="1" customHeight="1">
      <c r="A27" s="8"/>
      <c r="B27" s="8"/>
      <c r="C27" s="8"/>
      <c r="D27" s="8"/>
      <c r="E27" s="21" t="s">
        <v>54</v>
      </c>
      <c r="F27" s="21"/>
      <c r="G27" s="22">
        <f ca="1">ROUND(SUM(INDIRECT(ADDRESS(ROW()+(-1), COLUMN()+(0), 1)),INDIRECT(ADDRESS(ROW()+(-3), COLUMN()+(0), 1)),INDIRECT(ADDRESS(ROW()+(-11), COLUMN()+(0), 1))), 2)</f>
        <v>580.72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A23:B23"/>
    <mergeCell ref="A24:B24"/>
    <mergeCell ref="E24:F24"/>
    <mergeCell ref="A25:B25"/>
    <mergeCell ref="D25:E25"/>
    <mergeCell ref="A26:B26"/>
    <mergeCell ref="A27:B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