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<sst xmlns="http://schemas.openxmlformats.org/spreadsheetml/2006/main" count="77" uniqueCount="77">
  <si>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</si>
  <si>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</si>
  <si>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</si>
  <si>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</si>
  <si>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HA-25/F/20/XC2 fabricado en central, y vertido con cubilote, y acero UNE-EN 10080 B 500 S, con una cuantía aproximada de 120 kg/m³; montaje y desmontaje de sistema de encofrado, con acabado visto con textura lisa, en planta de entre 4 y 5 m de altura libre, formado por: superficie encofrante de tableros machihembrados de madera de pino, amortizables en 7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</si>
  <si>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</si>
  <si>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</si>
  <si>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</si>
  <si>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</si>
  <si>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</si>
  <si>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</si>
  <si>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</si>
  <si>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</si>
  <si>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</si>
  <si>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</si>
  <si>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</si>
  <si>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</si>
  <si>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</si>
  <si>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</si>
  <si>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</si>
  <si>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</si>
  <si>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mt08vis010f</t>
  </si>
  <si>
    <t xml:space="preserve">m²</t>
  </si>
  <si>
    <t xml:space="preserve">Tablero machihembrado de madera de pino, para encofrado de pilares de hormigón armado con acabado visto, de sección rectangular o cuadrada, de entre 4 y 5 m de altura, incluso accesorios de montaje.</t>
  </si>
  <si>
    <t xml:space="preserve">mt50spa101</t>
  </si>
  <si>
    <t xml:space="preserve">kg</t>
  </si>
  <si>
    <t xml:space="preserve">Clavos de acero.</t>
  </si>
  <si>
    <t xml:space="preserve">mt50spa052b</t>
  </si>
  <si>
    <t xml:space="preserve">m</t>
  </si>
  <si>
    <t xml:space="preserve">Tablón de madera de pino, de 20x7,2 cm.</t>
  </si>
  <si>
    <t xml:space="preserve">mt08cim030b</t>
  </si>
  <si>
    <t xml:space="preserve">m³</t>
  </si>
  <si>
    <t xml:space="preserve">Madera de pino.</t>
  </si>
  <si>
    <t xml:space="preserve">mt50spa081a</t>
  </si>
  <si>
    <t xml:space="preserve">Ud</t>
  </si>
  <si>
    <t xml:space="preserve">Puntal metálico telescópico, de hasta 3 m de altura.</t>
  </si>
  <si>
    <t xml:space="preserve">mt50spa081d</t>
  </si>
  <si>
    <t xml:space="preserve">Ud</t>
  </si>
  <si>
    <t xml:space="preserve">Puntal metálico telescópico, de hasta 5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</si>
  <si>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</si>
  <si>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</si>
  <si>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</si>
  <si>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</si>
  <si>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</si>
  <si>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</si>
  <si>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mt10haf010ctms</t>
  </si>
  <si>
    <t xml:space="preserve">m³</t>
  </si>
  <si>
    <t xml:space="preserve">Hormigón HA-25/F/20/XC2,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</si>
  <si>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</si>
  <si>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</si>
  <si>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</si>
  <si>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</si>
  <si>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</si>
  <si>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</si>
  <si>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</si>
  <si>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</si>
  <si>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</si>
  <si>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</si>
  <si>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</si>
  <si>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</si>
  <si>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</si>
  <si>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</si>
  <si>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</si>
  <si>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</si>
  <si>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</si>
  <si>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</si>
  <si>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</si>
  <si>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</si>
  <si>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</si>
  <si>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</si>
  <si>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</si>
  <si>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</si>
  <si>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</si>
  <si>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</si>
  <si>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</si>
  <si>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65,20€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</si>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</sst>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3.4</v>
      </c>
      <c r="G12" s="12">
        <v>1.5</v>
      </c>
      <c r="H12" s="12">
        <f ca="1">ROUND(INDIRECT(ADDRESS(ROW()+(0), COLUMN()+(-2), 1))*INDIRECT(ADDRESS(ROW()+(0), COLUMN()+(-1), 1)), 2)</f>
        <v>5.1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2.286</v>
      </c>
      <c r="G13" s="12">
        <v>12.24</v>
      </c>
      <c r="H13" s="12">
        <f ca="1">ROUND(INDIRECT(ADDRESS(ROW()+(0), COLUMN()+(-2), 1))*INDIRECT(ADDRESS(ROW()+(0), COLUMN()+(-1), 1)), 2)</f>
        <v>27.98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1.8</v>
      </c>
      <c r="G14" s="12">
        <v>1.87</v>
      </c>
      <c r="H14" s="12">
        <f ca="1">ROUND(INDIRECT(ADDRESS(ROW()+(0), COLUMN()+(-2), 1))*INDIRECT(ADDRESS(ROW()+(0), COLUMN()+(-1), 1)), 2)</f>
        <v>3.37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0.667</v>
      </c>
      <c r="G15" s="12">
        <v>6.32</v>
      </c>
      <c r="H15" s="12">
        <f ca="1">ROUND(INDIRECT(ADDRESS(ROW()+(0), COLUMN()+(-2), 1))*INDIRECT(ADDRESS(ROW()+(0), COLUMN()+(-1), 1)), 2)</f>
        <v>4.22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0.04</v>
      </c>
      <c r="G16" s="12">
        <v>355.5</v>
      </c>
      <c r="H16" s="12">
        <f ca="1">ROUND(INDIRECT(ADDRESS(ROW()+(0), COLUMN()+(-2), 1))*INDIRECT(ADDRESS(ROW()+(0), COLUMN()+(-1), 1)), 2)</f>
        <v>14.22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0.059</v>
      </c>
      <c r="G17" s="12">
        <v>19.25</v>
      </c>
      <c r="H17" s="12">
        <f ca="1">ROUND(INDIRECT(ADDRESS(ROW()+(0), COLUMN()+(-2), 1))*INDIRECT(ADDRESS(ROW()+(0), COLUMN()+(-1), 1)), 2)</f>
        <v>1.14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0.059</v>
      </c>
      <c r="G18" s="12">
        <v>32.5</v>
      </c>
      <c r="H18" s="12">
        <f ca="1">ROUND(INDIRECT(ADDRESS(ROW()+(0), COLUMN()+(-2), 1))*INDIRECT(ADDRESS(ROW()+(0), COLUMN()+(-1), 1)), 2)</f>
        <v>1.92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17.8</v>
      </c>
      <c r="G19" s="12">
        <v>0.55</v>
      </c>
      <c r="H19" s="12">
        <f ca="1">ROUND(INDIRECT(ADDRESS(ROW()+(0), COLUMN()+(-2), 1))*INDIRECT(ADDRESS(ROW()+(0), COLUMN()+(-1), 1)), 2)</f>
        <v>9.79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0.173</v>
      </c>
      <c r="G20" s="12">
        <v>4.59</v>
      </c>
      <c r="H20" s="12">
        <f ca="1">ROUND(INDIRECT(ADDRESS(ROW()+(0), COLUMN()+(-2), 1))*INDIRECT(ADDRESS(ROW()+(0), COLUMN()+(-1), 1)), 2)</f>
        <v>0.79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1.05</v>
      </c>
      <c r="G21" s="12">
        <v>92.2</v>
      </c>
      <c r="H21" s="12">
        <f ca="1">ROUND(INDIRECT(ADDRESS(ROW()+(0), COLUMN()+(-2), 1))*INDIRECT(ADDRESS(ROW()+(0), COLUMN()+(-1), 1)), 2)</f>
        <v>96.81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2</v>
      </c>
      <c r="G22" s="14">
        <v>3.23</v>
      </c>
      <c r="H22" s="14">
        <f ca="1">ROUND(INDIRECT(ADDRESS(ROW()+(0), COLUMN()+(-2), 1))*INDIRECT(ADDRESS(ROW()+(0), COLUMN()+(-1), 1)), 2)</f>
        <v>6.46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364.76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9.18</v>
      </c>
      <c r="G25" s="12">
        <v>23.03</v>
      </c>
      <c r="H25" s="12">
        <f ca="1">ROUND(INDIRECT(ADDRESS(ROW()+(0), COLUMN()+(-2), 1))*INDIRECT(ADDRESS(ROW()+(0), COLUMN()+(-1), 1)), 2)</f>
        <v>211.42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9.52</v>
      </c>
      <c r="G26" s="12">
        <v>21.86</v>
      </c>
      <c r="H26" s="12">
        <f ca="1">ROUND(INDIRECT(ADDRESS(ROW()+(0), COLUMN()+(-2), 1))*INDIRECT(ADDRESS(ROW()+(0), COLUMN()+(-1), 1)), 2)</f>
        <v>208.11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0.672</v>
      </c>
      <c r="G27" s="12">
        <v>23.03</v>
      </c>
      <c r="H27" s="12">
        <f ca="1">ROUND(INDIRECT(ADDRESS(ROW()+(0), COLUMN()+(-2), 1))*INDIRECT(ADDRESS(ROW()+(0), COLUMN()+(-1), 1)), 2)</f>
        <v>15.48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0.672</v>
      </c>
      <c r="G28" s="12">
        <v>21.86</v>
      </c>
      <c r="H28" s="12">
        <f ca="1">ROUND(INDIRECT(ADDRESS(ROW()+(0), COLUMN()+(-2), 1))*INDIRECT(ADDRESS(ROW()+(0), COLUMN()+(-1), 1)), 2)</f>
        <v>14.69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0.34</v>
      </c>
      <c r="G29" s="12">
        <v>23.03</v>
      </c>
      <c r="H29" s="12">
        <f ca="1">ROUND(INDIRECT(ADDRESS(ROW()+(0), COLUMN()+(-2), 1))*INDIRECT(ADDRESS(ROW()+(0), COLUMN()+(-1), 1)), 2)</f>
        <v>7.83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1.37</v>
      </c>
      <c r="G30" s="14">
        <v>21.86</v>
      </c>
      <c r="H30" s="14">
        <f ca="1">ROUND(INDIRECT(ADDRESS(ROW()+(0), COLUMN()+(-2), 1))*INDIRECT(ADDRESS(ROW()+(0), COLUMN()+(-1), 1)), 2)</f>
        <v>29.95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487.48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9"/>
      <c r="B33" s="19"/>
      <c r="C33" s="19"/>
      <c r="D33" s="20" t="s">
        <v>73</v>
      </c>
      <c r="E33" s="19" t="s">
        <v>74</v>
      </c>
      <c r="F33" s="13">
        <v>2</v>
      </c>
      <c r="G33" s="14">
        <f ca="1">ROUND(SUM(INDIRECT(ADDRESS(ROW()+(-2), COLUMN()+(1), 1)),INDIRECT(ADDRESS(ROW()+(-10), COLUMN()+(1), 1))), 2)</f>
        <v>852.24</v>
      </c>
      <c r="H33" s="14">
        <f ca="1">ROUND(INDIRECT(ADDRESS(ROW()+(0), COLUMN()+(-2), 1))*INDIRECT(ADDRESS(ROW()+(0), COLUMN()+(-1), 1))/100, 2)</f>
        <v>17.04</v>
      </c>
    </row>
    <row r="34" spans="1:8" ht="13.50" thickBot="1" customHeight="1">
      <c r="A34" s="21" t="s">
        <v>75</v>
      </c>
      <c r="B34" s="21"/>
      <c r="C34" s="21"/>
      <c r="D34" s="22"/>
      <c r="E34" s="23"/>
      <c r="F34" s="24" t="s">
        <v>76</v>
      </c>
      <c r="G34" s="25"/>
      <c r="H34" s="26">
        <f ca="1">ROUND(SUM(INDIRECT(ADDRESS(ROW()+(-1), COLUMN()+(0), 1)),INDIRECT(ADDRESS(ROW()+(-3), COLUMN()+(0), 1)),INDIRECT(ADDRESS(ROW()+(-11), COLUMN()+(0), 1))), 2)</f>
        <v>869.28</v>
      </c>
    </row>
  </sheetData>
  <mergeCells count="3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A30:C30"/>
    <mergeCell ref="A31:C31"/>
    <mergeCell ref="F31:G31"/>
    <mergeCell ref="A32:C32"/>
    <mergeCell ref="E32:F32"/>
    <mergeCell ref="A33:C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