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<sst xmlns="http://schemas.openxmlformats.org/spreadsheetml/2006/main" count="65" uniqueCount="65">
  <si>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</si>
  <si>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</si>
  <si>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</si>
  <si>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</si>
  <si>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HA-30/F/20/XD2 fabricado en central, con aditivo hidrófugo, y vertido con cubilote, y acero UNE-EN 10080 B 500 S, con una cuantía aproximada de 120 kg/m³; montaje y desmontaje de sistema de encofrado, con acabado visto con textura lisa, en planta de hasta 3 m de altura libre, formado por: superficie encofrante de tableros contrachapados fenólicos con bastidor metálico, amortizables en 20 usos y estructura soporte vertical de puntales metálicos, amortizables en 150 usos. Incluso alambre de atar, separadores, líquido desencofrante para evitar la adherencia del hormigón al encofrado, berenjenos para biselado de cantos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</si>
  <si>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</si>
  <si>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</si>
  <si>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</si>
  <si>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</si>
  <si>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</si>
  <si>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</si>
  <si>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</si>
  <si>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</si>
  <si>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</si>
  <si>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</si>
  <si>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</si>
  <si>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</si>
  <si>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</si>
  <si>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</si>
  <si>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</si>
  <si>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</si>
  <si>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mt08vis010a</t>
  </si>
  <si>
    <t xml:space="preserve">m²</t>
  </si>
  <si>
    <t xml:space="preserve">Tablero contrachapado fenólico de madera de pino con bastidor metálico, para encofrado de pilares de hormigón armado con acabado visto,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</si>
  <si>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</si>
  <si>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</si>
  <si>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</si>
  <si>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</si>
  <si>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</si>
  <si>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</si>
  <si>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</si>
  <si>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</si>
  <si>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</si>
  <si>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mt10haf010gtnt</t>
  </si>
  <si>
    <t xml:space="preserve">m³</t>
  </si>
  <si>
    <t xml:space="preserve">Hormigón HA-30/F/20/XD2, fabricado en central, con aditivo hidrófugo.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</si>
  <si>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</si>
  <si>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</si>
  <si>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</si>
  <si>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</si>
  <si>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</si>
  <si>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</si>
  <si>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</si>
  <si>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</si>
  <si>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</si>
  <si>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</si>
  <si>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</si>
  <si>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</si>
  <si>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</si>
  <si>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</si>
  <si>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</si>
  <si>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</si>
  <si>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</si>
  <si>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</si>
  <si>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</si>
  <si>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</si>
  <si>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</si>
  <si>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</si>
  <si>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</si>
  <si>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</si>
  <si>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</si>
  <si>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</si>
  <si>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</si>
  <si>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51,07€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</si>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</sst>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65" customWidth="1"/>
    <col min="4" max="4" width="72.7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0.8</v>
      </c>
      <c r="F13" s="12">
        <v>87</v>
      </c>
      <c r="G13" s="12">
        <f ca="1">ROUND(INDIRECT(ADDRESS(ROW()+(0), COLUMN()+(-2), 1))*INDIRECT(ADDRESS(ROW()+(0), COLUMN()+(-1), 1)), 2)</f>
        <v>69.6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0.099</v>
      </c>
      <c r="F14" s="12">
        <v>19.25</v>
      </c>
      <c r="G14" s="12">
        <f ca="1">ROUND(INDIRECT(ADDRESS(ROW()+(0), COLUMN()+(-2), 1))*INDIRECT(ADDRESS(ROW()+(0), COLUMN()+(-1), 1)), 2)</f>
        <v>1.91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17.8</v>
      </c>
      <c r="F15" s="12">
        <v>0.55</v>
      </c>
      <c r="G15" s="12">
        <f ca="1">ROUND(INDIRECT(ADDRESS(ROW()+(0), COLUMN()+(-2), 1))*INDIRECT(ADDRESS(ROW()+(0), COLUMN()+(-1), 1)), 2)</f>
        <v>9.79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0.173</v>
      </c>
      <c r="F16" s="12">
        <v>4.59</v>
      </c>
      <c r="G16" s="12">
        <f ca="1">ROUND(INDIRECT(ADDRESS(ROW()+(0), COLUMN()+(-2), 1))*INDIRECT(ADDRESS(ROW()+(0), COLUMN()+(-1), 1)), 2)</f>
        <v>0.79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1.05</v>
      </c>
      <c r="F17" s="12">
        <v>104.4</v>
      </c>
      <c r="G17" s="12">
        <f ca="1">ROUND(INDIRECT(ADDRESS(ROW()+(0), COLUMN()+(-2), 1))*INDIRECT(ADDRESS(ROW()+(0), COLUMN()+(-1), 1)), 2)</f>
        <v>109.62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2</v>
      </c>
      <c r="F18" s="14">
        <v>3.23</v>
      </c>
      <c r="G18" s="14">
        <f ca="1">ROUND(INDIRECT(ADDRESS(ROW()+(0), COLUMN()+(-2), 1))*INDIRECT(ADDRESS(ROW()+(0), COLUMN()+(-1), 1)), 2)</f>
        <v>6.46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392.03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4.624</v>
      </c>
      <c r="F21" s="12">
        <v>23.03</v>
      </c>
      <c r="G21" s="12">
        <f ca="1">ROUND(INDIRECT(ADDRESS(ROW()+(0), COLUMN()+(-2), 1))*INDIRECT(ADDRESS(ROW()+(0), COLUMN()+(-1), 1)), 2)</f>
        <v>106.49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4.624</v>
      </c>
      <c r="F22" s="12">
        <v>21.86</v>
      </c>
      <c r="G22" s="12">
        <f ca="1">ROUND(INDIRECT(ADDRESS(ROW()+(0), COLUMN()+(-2), 1))*INDIRECT(ADDRESS(ROW()+(0), COLUMN()+(-1), 1)), 2)</f>
        <v>101.08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0.672</v>
      </c>
      <c r="F23" s="12">
        <v>23.03</v>
      </c>
      <c r="G23" s="12">
        <f ca="1">ROUND(INDIRECT(ADDRESS(ROW()+(0), COLUMN()+(-2), 1))*INDIRECT(ADDRESS(ROW()+(0), COLUMN()+(-1), 1)), 2)</f>
        <v>15.48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0.672</v>
      </c>
      <c r="F24" s="12">
        <v>21.86</v>
      </c>
      <c r="G24" s="12">
        <f ca="1">ROUND(INDIRECT(ADDRESS(ROW()+(0), COLUMN()+(-2), 1))*INDIRECT(ADDRESS(ROW()+(0), COLUMN()+(-1), 1)), 2)</f>
        <v>14.69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0.34</v>
      </c>
      <c r="F25" s="12">
        <v>23.03</v>
      </c>
      <c r="G25" s="12">
        <f ca="1">ROUND(INDIRECT(ADDRESS(ROW()+(0), COLUMN()+(-2), 1))*INDIRECT(ADDRESS(ROW()+(0), COLUMN()+(-1), 1)), 2)</f>
        <v>7.83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3">
        <v>1.37</v>
      </c>
      <c r="F26" s="14">
        <v>21.86</v>
      </c>
      <c r="G26" s="14">
        <f ca="1">ROUND(INDIRECT(ADDRESS(ROW()+(0), COLUMN()+(-2), 1))*INDIRECT(ADDRESS(ROW()+(0), COLUMN()+(-1), 1)), 2)</f>
        <v>29.95</v>
      </c>
    </row>
    <row r="27" spans="1:7" ht="13.50" thickBot="1" customHeight="1">
      <c r="A27" s="15"/>
      <c r="B27" s="15"/>
      <c r="C27" s="15"/>
      <c r="D27" s="15"/>
      <c r="E27" s="9" t="s">
        <v>59</v>
      </c>
      <c r="F27" s="9"/>
      <c r="G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275.52</v>
      </c>
    </row>
    <row r="28" spans="1:7" ht="13.50" thickBot="1" customHeight="1">
      <c r="A28" s="15">
        <v>3</v>
      </c>
      <c r="B28" s="15"/>
      <c r="C28" s="15"/>
      <c r="D28" s="18" t="s">
        <v>60</v>
      </c>
      <c r="E28" s="18"/>
      <c r="F28" s="15"/>
      <c r="G28" s="15"/>
    </row>
    <row r="29" spans="1:7" ht="13.50" thickBot="1" customHeight="1">
      <c r="A29" s="19"/>
      <c r="B29" s="19"/>
      <c r="C29" s="20" t="s">
        <v>61</v>
      </c>
      <c r="D29" s="19" t="s">
        <v>62</v>
      </c>
      <c r="E29" s="13">
        <v>2</v>
      </c>
      <c r="F29" s="14">
        <f ca="1">ROUND(SUM(INDIRECT(ADDRESS(ROW()+(-2), COLUMN()+(1), 1)),INDIRECT(ADDRESS(ROW()+(-10), COLUMN()+(1), 1))), 2)</f>
        <v>667.55</v>
      </c>
      <c r="G29" s="14">
        <f ca="1">ROUND(INDIRECT(ADDRESS(ROW()+(0), COLUMN()+(-2), 1))*INDIRECT(ADDRESS(ROW()+(0), COLUMN()+(-1), 1))/100, 2)</f>
        <v>13.35</v>
      </c>
    </row>
    <row r="30" spans="1:7" ht="13.50" thickBot="1" customHeight="1">
      <c r="A30" s="21" t="s">
        <v>63</v>
      </c>
      <c r="B30" s="21"/>
      <c r="C30" s="22"/>
      <c r="D30" s="23"/>
      <c r="E30" s="24" t="s">
        <v>64</v>
      </c>
      <c r="F30" s="25"/>
      <c r="G30" s="26">
        <f ca="1">ROUND(SUM(INDIRECT(ADDRESS(ROW()+(-1), COLUMN()+(0), 1)),INDIRECT(ADDRESS(ROW()+(-3), COLUMN()+(0), 1)),INDIRECT(ADDRESS(ROW()+(-11), COLUMN()+(0), 1))), 2)</f>
        <v>680.9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A25:B25"/>
    <mergeCell ref="A26:B26"/>
    <mergeCell ref="A27:B27"/>
    <mergeCell ref="E27:F27"/>
    <mergeCell ref="A28:B28"/>
    <mergeCell ref="D28:E28"/>
    <mergeCell ref="A29:B29"/>
    <mergeCell ref="A30:D30"/>
    <mergeCell ref="E30:F30"/>
  </mergeCells>
  <pageMargins left="0.147638" right="0.147638" top="0.206693" bottom="0.206693" header="0.0" footer="0.0"/>
  <pageSetup paperSize="9" orientation="portrait"/>
  <rowBreaks count="0" manualBreakCount="0">
    </rowBreaks>
</worksheet>
</file>