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<sst xmlns="http://schemas.openxmlformats.org/spreadsheetml/2006/main" count="74" uniqueCount="74">
  <si>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</si>
  <si>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</si>
  <si>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</si>
  <si>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</si>
  <si>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HA-30/F/20/XS2 fabricado en central, con cemento MR, y vertido con cubilote, y acero UNE-EN 10080 B 500 S, con una cuantía aproximada de 120 kg/m³; montaje y desmontaje de sistema de encofrado, con acabado visto con textura lisa, en planta de hasta 3 m de altura libre, formado por: superficie encofrante de tableros machihembrados de madera de pino, amortizables en 7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</si>
  <si>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</si>
  <si>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</si>
  <si>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</si>
  <si>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</si>
  <si>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</si>
  <si>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</si>
  <si>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</si>
  <si>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</si>
  <si>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</si>
  <si>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</si>
  <si>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</si>
  <si>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</si>
  <si>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</si>
  <si>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</si>
  <si>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</si>
  <si>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</si>
  <si>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mt08vis010d</t>
  </si>
  <si>
    <t xml:space="preserve">m²</t>
  </si>
  <si>
    <t xml:space="preserve">Tablero machihembrado de madera de pino, para encofrado de pilares de hormigón armado con acabado visto, de sección rectangular o cuadrada, de hasta 3 m de altura, incluso accesorios de montaje.</t>
  </si>
  <si>
    <t xml:space="preserve">mt50spa101</t>
  </si>
  <si>
    <t xml:space="preserve">kg</t>
  </si>
  <si>
    <t xml:space="preserve">Clavos de acero.</t>
  </si>
  <si>
    <t xml:space="preserve">mt50spa052b</t>
  </si>
  <si>
    <t xml:space="preserve">m</t>
  </si>
  <si>
    <t xml:space="preserve">Tablón de madera de pino, de 20x7,2 cm.</t>
  </si>
  <si>
    <t xml:space="preserve">mt08cim030b</t>
  </si>
  <si>
    <t xml:space="preserve">m³</t>
  </si>
  <si>
    <t xml:space="preserve">Madera de pino.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</si>
  <si>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</si>
  <si>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</si>
  <si>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</si>
  <si>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</si>
  <si>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</si>
  <si>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</si>
  <si>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</si>
  <si>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</si>
  <si>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</si>
  <si>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mt10haf010jtns</t>
  </si>
  <si>
    <t xml:space="preserve">m³</t>
  </si>
  <si>
    <t xml:space="preserve">Hormigón HA-30/F/20/XS2, fabricado en central, con cemento MR.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</si>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</sst>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3.4</v>
      </c>
      <c r="F12" s="12">
        <v>1.5</v>
      </c>
      <c r="G12" s="12">
        <f ca="1">ROUND(INDIRECT(ADDRESS(ROW()+(0), COLUMN()+(-2), 1))*INDIRECT(ADDRESS(ROW()+(0), COLUMN()+(-1), 1)), 2)</f>
        <v>5.1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2.286</v>
      </c>
      <c r="F13" s="12">
        <v>10.2</v>
      </c>
      <c r="G13" s="12">
        <f ca="1">ROUND(INDIRECT(ADDRESS(ROW()+(0), COLUMN()+(-2), 1))*INDIRECT(ADDRESS(ROW()+(0), COLUMN()+(-1), 1)), 2)</f>
        <v>23.32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1.8</v>
      </c>
      <c r="F14" s="12">
        <v>1.87</v>
      </c>
      <c r="G14" s="12">
        <f ca="1">ROUND(INDIRECT(ADDRESS(ROW()+(0), COLUMN()+(-2), 1))*INDIRECT(ADDRESS(ROW()+(0), COLUMN()+(-1), 1)), 2)</f>
        <v>3.37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0.667</v>
      </c>
      <c r="F15" s="12">
        <v>6.32</v>
      </c>
      <c r="G15" s="12">
        <f ca="1">ROUND(INDIRECT(ADDRESS(ROW()+(0), COLUMN()+(-2), 1))*INDIRECT(ADDRESS(ROW()+(0), COLUMN()+(-1), 1)), 2)</f>
        <v>4.22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0.04</v>
      </c>
      <c r="F16" s="12">
        <v>355.5</v>
      </c>
      <c r="G16" s="12">
        <f ca="1">ROUND(INDIRECT(ADDRESS(ROW()+(0), COLUMN()+(-2), 1))*INDIRECT(ADDRESS(ROW()+(0), COLUMN()+(-1), 1)), 2)</f>
        <v>14.22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0.099</v>
      </c>
      <c r="F17" s="12">
        <v>19.25</v>
      </c>
      <c r="G17" s="12">
        <f ca="1">ROUND(INDIRECT(ADDRESS(ROW()+(0), COLUMN()+(-2), 1))*INDIRECT(ADDRESS(ROW()+(0), COLUMN()+(-1), 1)), 2)</f>
        <v>1.91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17.8</v>
      </c>
      <c r="F18" s="12">
        <v>0.55</v>
      </c>
      <c r="G18" s="12">
        <f ca="1">ROUND(INDIRECT(ADDRESS(ROW()+(0), COLUMN()+(-2), 1))*INDIRECT(ADDRESS(ROW()+(0), COLUMN()+(-1), 1)), 2)</f>
        <v>9.79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0.173</v>
      </c>
      <c r="F19" s="12">
        <v>4.59</v>
      </c>
      <c r="G19" s="12">
        <f ca="1">ROUND(INDIRECT(ADDRESS(ROW()+(0), COLUMN()+(-2), 1))*INDIRECT(ADDRESS(ROW()+(0), COLUMN()+(-1), 1)), 2)</f>
        <v>0.79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1.05</v>
      </c>
      <c r="F20" s="12">
        <v>113.4</v>
      </c>
      <c r="G20" s="12">
        <f ca="1">ROUND(INDIRECT(ADDRESS(ROW()+(0), COLUMN()+(-2), 1))*INDIRECT(ADDRESS(ROW()+(0), COLUMN()+(-1), 1)), 2)</f>
        <v>119.07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3">
        <v>2</v>
      </c>
      <c r="F21" s="14">
        <v>3.23</v>
      </c>
      <c r="G21" s="14">
        <f ca="1">ROUND(INDIRECT(ADDRESS(ROW()+(0), COLUMN()+(-2), 1))*INDIRECT(ADDRESS(ROW()+(0), COLUMN()+(-1), 1)), 2)</f>
        <v>6.46</v>
      </c>
    </row>
    <row r="22" spans="1:7" ht="13.50" thickBot="1" customHeight="1">
      <c r="A22" s="15"/>
      <c r="B22" s="15"/>
      <c r="C22" s="15"/>
      <c r="D22" s="15"/>
      <c r="E22" s="9" t="s">
        <v>48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381.21</v>
      </c>
    </row>
    <row r="23" spans="1:7" ht="13.50" thickBot="1" customHeight="1">
      <c r="A23" s="15">
        <v>2</v>
      </c>
      <c r="B23" s="15"/>
      <c r="C23" s="15"/>
      <c r="D23" s="18" t="s">
        <v>49</v>
      </c>
      <c r="E23" s="18"/>
      <c r="F23" s="15"/>
      <c r="G23" s="15"/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7.82</v>
      </c>
      <c r="F24" s="12">
        <v>23.03</v>
      </c>
      <c r="G24" s="12">
        <f ca="1">ROUND(INDIRECT(ADDRESS(ROW()+(0), COLUMN()+(-2), 1))*INDIRECT(ADDRESS(ROW()+(0), COLUMN()+(-1), 1)), 2)</f>
        <v>180.09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8.16</v>
      </c>
      <c r="F25" s="12">
        <v>21.86</v>
      </c>
      <c r="G25" s="12">
        <f ca="1">ROUND(INDIRECT(ADDRESS(ROW()+(0), COLUMN()+(-2), 1))*INDIRECT(ADDRESS(ROW()+(0), COLUMN()+(-1), 1)), 2)</f>
        <v>178.38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0.672</v>
      </c>
      <c r="F26" s="12">
        <v>23.03</v>
      </c>
      <c r="G26" s="12">
        <f ca="1">ROUND(INDIRECT(ADDRESS(ROW()+(0), COLUMN()+(-2), 1))*INDIRECT(ADDRESS(ROW()+(0), COLUMN()+(-1), 1)), 2)</f>
        <v>15.48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0.672</v>
      </c>
      <c r="F27" s="12">
        <v>21.86</v>
      </c>
      <c r="G27" s="12">
        <f ca="1">ROUND(INDIRECT(ADDRESS(ROW()+(0), COLUMN()+(-2), 1))*INDIRECT(ADDRESS(ROW()+(0), COLUMN()+(-1), 1)), 2)</f>
        <v>14.69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0.34</v>
      </c>
      <c r="F28" s="12">
        <v>23.03</v>
      </c>
      <c r="G28" s="12">
        <f ca="1">ROUND(INDIRECT(ADDRESS(ROW()+(0), COLUMN()+(-2), 1))*INDIRECT(ADDRESS(ROW()+(0), COLUMN()+(-1), 1)), 2)</f>
        <v>7.83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1.37</v>
      </c>
      <c r="F29" s="14">
        <v>21.86</v>
      </c>
      <c r="G29" s="14">
        <f ca="1">ROUND(INDIRECT(ADDRESS(ROW()+(0), COLUMN()+(-2), 1))*INDIRECT(ADDRESS(ROW()+(0), COLUMN()+(-1), 1)), 2)</f>
        <v>29.95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426.42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9"/>
      <c r="B32" s="19"/>
      <c r="C32" s="20" t="s">
        <v>70</v>
      </c>
      <c r="D32" s="19" t="s">
        <v>71</v>
      </c>
      <c r="E32" s="13">
        <v>2</v>
      </c>
      <c r="F32" s="14">
        <f ca="1">ROUND(SUM(INDIRECT(ADDRESS(ROW()+(-2), COLUMN()+(1), 1)),INDIRECT(ADDRESS(ROW()+(-10), COLUMN()+(1), 1))), 2)</f>
        <v>807.63</v>
      </c>
      <c r="G32" s="14">
        <f ca="1">ROUND(INDIRECT(ADDRESS(ROW()+(0), COLUMN()+(-2), 1))*INDIRECT(ADDRESS(ROW()+(0), COLUMN()+(-1), 1))/100, 2)</f>
        <v>16.15</v>
      </c>
    </row>
    <row r="33" spans="1:7" ht="13.50" thickBot="1" customHeight="1">
      <c r="A33" s="21" t="s">
        <v>72</v>
      </c>
      <c r="B33" s="21"/>
      <c r="C33" s="22"/>
      <c r="D33" s="23"/>
      <c r="E33" s="24" t="s">
        <v>73</v>
      </c>
      <c r="F33" s="25"/>
      <c r="G33" s="26">
        <f ca="1">ROUND(SUM(INDIRECT(ADDRESS(ROW()+(-1), COLUMN()+(0), 1)),INDIRECT(ADDRESS(ROW()+(-3), COLUMN()+(0), 1)),INDIRECT(ADDRESS(ROW()+(-11), COLUMN()+(0), 1))), 2)</f>
        <v>823.78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