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<sst xmlns="http://schemas.openxmlformats.org/spreadsheetml/2006/main" count="80" uniqueCount="80">
  <si>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</si>
  <si>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EHU015</t>
  </si>
  <si>
    <t xml:space="preserve">m²</t>
  </si>
  <si>
    <t xml:space="preserve">Forjado unidireccional con vigas planas y nervios "in situ".</t>
  </si>
  <si>
    <r>
      <rPr>
        <sz val="8.25"/>
        <color rgb="FF000000"/>
        <rFont val="Arial"/>
        <family val="2"/>
      </rPr>
      <t xml:space="preserve">Estructura de hormigón armado, realizada con hormigón HA-30/F/20/XC2 fabricado en central, y vertido con cubilote, con un volumen total de hormigón en forjado y vigas de 0,156 m³/m², y acero UNE-EN 10080 B 500 S en zona de nervios y zunchos y vigas, con una cuantía total de 15 kg/m², constituida por: FORJADO UNIDIRECCIONAL: horizontal, de canto 30 = 25+5 cm; montaje y desmontaje de sistema de encofrado continuo, con acabado tipo industrial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nervio "in situ" de 12 cm de ancho, intereje 72 cm; bovedilla de hormigón para nervios "in situ", 60x20x25 cm; capa de compresión de 5 cm de espesor, con armadura de reparto formada por malla electrosoldada ME 20x20 Ø 5-5 B 500 T 6x2,20 UNE-EN 10080; vigas planas; altura libre de planta de hasta 3 m. Incluso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</si>
  <si>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</si>
  <si>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</si>
  <si>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</si>
  <si>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</si>
  <si>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</si>
  <si>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</si>
  <si>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</si>
  <si>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</si>
  <si>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</si>
  <si>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</si>
  <si>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</si>
  <si>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</si>
  <si>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</si>
  <si>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</si>
  <si>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</si>
  <si>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</si>
  <si>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</si>
  <si>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</si>
  <si>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</si>
  <si>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</si>
  <si>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</si>
  <si>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</si>
  <si>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</si>
  <si>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</si>
  <si>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</si>
  <si>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mt07bho020b</t>
  </si>
  <si>
    <t xml:space="preserve">Ud</t>
  </si>
  <si>
    <t xml:space="preserve">Bovedilla de hormigón para nervios "in situ", 60x20x25 cm. Incluso piezas especiales.</t>
  </si>
  <si>
    <t xml:space="preserve">mt07aco020c</t>
  </si>
  <si>
    <t xml:space="preserve">Ud</t>
  </si>
  <si>
    <t xml:space="preserve">Separador homologado para vigas.</t>
  </si>
  <si>
    <t xml:space="preserve">mt07aco020f</t>
  </si>
  <si>
    <t xml:space="preserve">Ud</t>
  </si>
  <si>
    <t xml:space="preserve">Separador homologado para nervios "in situ" en forjados unidireccionales.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</si>
  <si>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</si>
  <si>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</si>
  <si>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</si>
  <si>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</si>
  <si>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</si>
  <si>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</si>
  <si>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</si>
  <si>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</si>
  <si>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</si>
  <si>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mt10haf010ctns</t>
  </si>
  <si>
    <t xml:space="preserve">m³</t>
  </si>
  <si>
    <t xml:space="preserve">Hormigón HA-30/F/20/XC2,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</si>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</sst>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3.27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0.044</v>
      </c>
      <c r="F10" s="12">
        <v>45.5</v>
      </c>
      <c r="G10" s="12">
        <f ca="1">ROUND(INDIRECT(ADDRESS(ROW()+(0), COLUMN()+(-2), 1))*INDIRECT(ADDRESS(ROW()+(0), COLUMN()+(-1), 1)), 2)</f>
        <v>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102</v>
      </c>
      <c r="G11" s="12">
        <f ca="1">ROUND(INDIRECT(ADDRESS(ROW()+(0), COLUMN()+(-2), 1))*INDIRECT(ADDRESS(ROW()+(0), COLUMN()+(-1), 1)), 2)</f>
        <v>0.71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0.027</v>
      </c>
      <c r="F12" s="12">
        <v>19.25</v>
      </c>
      <c r="G12" s="12">
        <f ca="1">ROUND(INDIRECT(ADDRESS(ROW()+(0), COLUMN()+(-2), 1))*INDIRECT(ADDRESS(ROW()+(0), COLUMN()+(-1), 1)), 2)</f>
        <v>0.52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0.003</v>
      </c>
      <c r="F13" s="12">
        <v>355.5</v>
      </c>
      <c r="G13" s="12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0.04</v>
      </c>
      <c r="F14" s="12">
        <v>8.75</v>
      </c>
      <c r="G14" s="12">
        <f ca="1">ROUND(INDIRECT(ADDRESS(ROW()+(0), COLUMN()+(-2), 1))*INDIRECT(ADDRESS(ROW()+(0), COLUMN()+(-1), 1)), 2)</f>
        <v>0.35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0.03</v>
      </c>
      <c r="F15" s="12">
        <v>1.8</v>
      </c>
      <c r="G15" s="12">
        <f ca="1">ROUND(INDIRECT(ADDRESS(ROW()+(0), COLUMN()+(-2), 1))*INDIRECT(ADDRESS(ROW()+(0), COLUMN()+(-1), 1)), 2)</f>
        <v>0.05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5.104</v>
      </c>
      <c r="F16" s="12">
        <v>1.05</v>
      </c>
      <c r="G16" s="12">
        <f ca="1">ROUND(INDIRECT(ADDRESS(ROW()+(0), COLUMN()+(-2), 1))*INDIRECT(ADDRESS(ROW()+(0), COLUMN()+(-1), 1)), 2)</f>
        <v>5.36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0.8</v>
      </c>
      <c r="F17" s="12">
        <v>0.09</v>
      </c>
      <c r="G17" s="12">
        <f ca="1">ROUND(INDIRECT(ADDRESS(ROW()+(0), COLUMN()+(-2), 1))*INDIRECT(ADDRESS(ROW()+(0), COLUMN()+(-1), 1)), 2)</f>
        <v>0.07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0.06</v>
      </c>
      <c r="G18" s="12">
        <f ca="1">ROUND(INDIRECT(ADDRESS(ROW()+(0), COLUMN()+(-2), 1))*INDIRECT(ADDRESS(ROW()+(0), COLUMN()+(-1), 1)), 2)</f>
        <v>0.06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15</v>
      </c>
      <c r="F19" s="12">
        <v>1.6</v>
      </c>
      <c r="G19" s="12">
        <f ca="1">ROUND(INDIRECT(ADDRESS(ROW()+(0), COLUMN()+(-2), 1))*INDIRECT(ADDRESS(ROW()+(0), COLUMN()+(-1), 1)), 2)</f>
        <v>24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0.225</v>
      </c>
      <c r="F20" s="12">
        <v>1.5</v>
      </c>
      <c r="G20" s="12">
        <f ca="1">ROUND(INDIRECT(ADDRESS(ROW()+(0), COLUMN()+(-2), 1))*INDIRECT(ADDRESS(ROW()+(0), COLUMN()+(-1), 1)), 2)</f>
        <v>0.34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2.52</v>
      </c>
      <c r="G21" s="12">
        <f ca="1">ROUND(INDIRECT(ADDRESS(ROW()+(0), COLUMN()+(-2), 1))*INDIRECT(ADDRESS(ROW()+(0), COLUMN()+(-1), 1)), 2)</f>
        <v>2.77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0.164</v>
      </c>
      <c r="F22" s="12">
        <v>95.2</v>
      </c>
      <c r="G22" s="12">
        <f ca="1">ROUND(INDIRECT(ADDRESS(ROW()+(0), COLUMN()+(-2), 1))*INDIRECT(ADDRESS(ROW()+(0), COLUMN()+(-1), 1)), 2)</f>
        <v>15.61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0.15</v>
      </c>
      <c r="F23" s="14">
        <v>1.56</v>
      </c>
      <c r="G23" s="14">
        <f ca="1">ROUND(INDIRECT(ADDRESS(ROW()+(0), COLUMN()+(-2), 1))*INDIRECT(ADDRESS(ROW()+(0), COLUMN()+(-1), 1)), 2)</f>
        <v>0.23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53.14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0.56</v>
      </c>
      <c r="F26" s="12">
        <v>23.03</v>
      </c>
      <c r="G26" s="12">
        <f ca="1">ROUND(INDIRECT(ADDRESS(ROW()+(0), COLUMN()+(-2), 1))*INDIRECT(ADDRESS(ROW()+(0), COLUMN()+(-1), 1)), 2)</f>
        <v>12.9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0.55</v>
      </c>
      <c r="F27" s="12">
        <v>21.86</v>
      </c>
      <c r="G27" s="12">
        <f ca="1">ROUND(INDIRECT(ADDRESS(ROW()+(0), COLUMN()+(-2), 1))*INDIRECT(ADDRESS(ROW()+(0), COLUMN()+(-1), 1)), 2)</f>
        <v>12.02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0.165</v>
      </c>
      <c r="F28" s="12">
        <v>23.03</v>
      </c>
      <c r="G28" s="12">
        <f ca="1">ROUND(INDIRECT(ADDRESS(ROW()+(0), COLUMN()+(-2), 1))*INDIRECT(ADDRESS(ROW()+(0), COLUMN()+(-1), 1)), 2)</f>
        <v>3.8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0.15</v>
      </c>
      <c r="F29" s="12">
        <v>21.86</v>
      </c>
      <c r="G29" s="12">
        <f ca="1">ROUND(INDIRECT(ADDRESS(ROW()+(0), COLUMN()+(-2), 1))*INDIRECT(ADDRESS(ROW()+(0), COLUMN()+(-1), 1)), 2)</f>
        <v>3.28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0.039</v>
      </c>
      <c r="F30" s="12">
        <v>23.03</v>
      </c>
      <c r="G30" s="12">
        <f ca="1">ROUND(INDIRECT(ADDRESS(ROW()+(0), COLUMN()+(-2), 1))*INDIRECT(ADDRESS(ROW()+(0), COLUMN()+(-1), 1)), 2)</f>
        <v>0.9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3">
        <v>0.153</v>
      </c>
      <c r="F31" s="14">
        <v>21.86</v>
      </c>
      <c r="G31" s="14">
        <f ca="1">ROUND(INDIRECT(ADDRESS(ROW()+(0), COLUMN()+(-2), 1))*INDIRECT(ADDRESS(ROW()+(0), COLUMN()+(-1), 1)), 2)</f>
        <v>3.34</v>
      </c>
    </row>
    <row r="32" spans="1:7" ht="13.50" thickBot="1" customHeight="1">
      <c r="A32" s="15"/>
      <c r="B32" s="15"/>
      <c r="C32" s="15"/>
      <c r="D32" s="15"/>
      <c r="E32" s="9" t="s">
        <v>74</v>
      </c>
      <c r="F32" s="9"/>
      <c r="G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36.24</v>
      </c>
    </row>
    <row r="33" spans="1:7" ht="13.50" thickBot="1" customHeight="1">
      <c r="A33" s="15">
        <v>3</v>
      </c>
      <c r="B33" s="15"/>
      <c r="C33" s="15"/>
      <c r="D33" s="18" t="s">
        <v>75</v>
      </c>
      <c r="E33" s="18"/>
      <c r="F33" s="15"/>
      <c r="G33" s="15"/>
    </row>
    <row r="34" spans="1:7" ht="13.50" thickBot="1" customHeight="1">
      <c r="A34" s="19"/>
      <c r="B34" s="19"/>
      <c r="C34" s="20" t="s">
        <v>76</v>
      </c>
      <c r="D34" s="19" t="s">
        <v>77</v>
      </c>
      <c r="E34" s="13">
        <v>2</v>
      </c>
      <c r="F34" s="14">
        <f ca="1">ROUND(SUM(INDIRECT(ADDRESS(ROW()+(-2), COLUMN()+(1), 1)),INDIRECT(ADDRESS(ROW()+(-10), COLUMN()+(1), 1))), 2)</f>
        <v>89.38</v>
      </c>
      <c r="G34" s="14">
        <f ca="1">ROUND(INDIRECT(ADDRESS(ROW()+(0), COLUMN()+(-2), 1))*INDIRECT(ADDRESS(ROW()+(0), COLUMN()+(-1), 1))/100, 2)</f>
        <v>1.79</v>
      </c>
    </row>
    <row r="35" spans="1:7" ht="13.50" thickBot="1" customHeight="1">
      <c r="A35" s="21" t="s">
        <v>78</v>
      </c>
      <c r="B35" s="21"/>
      <c r="C35" s="22"/>
      <c r="D35" s="23"/>
      <c r="E35" s="24" t="s">
        <v>79</v>
      </c>
      <c r="F35" s="25"/>
      <c r="G35" s="26">
        <f ca="1">ROUND(SUM(INDIRECT(ADDRESS(ROW()+(-1), COLUMN()+(0), 1)),INDIRECT(ADDRESS(ROW()+(-3), COLUMN()+(0), 1)),INDIRECT(ADDRESS(ROW()+(-11), COLUMN()+(0), 1))), 2)</f>
        <v>91.17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E32:F32"/>
    <mergeCell ref="A33:B33"/>
    <mergeCell ref="D33:E33"/>
    <mergeCell ref="A34:B34"/>
    <mergeCell ref="A35:D35"/>
    <mergeCell ref="E35:F35"/>
  </mergeCells>
  <pageMargins left="0.147638" right="0.147638" top="0.206693" bottom="0.206693" header="0.0" footer="0.0"/>
  <pageSetup paperSize="9" orientation="portrait"/>
  <rowBreaks count="0" manualBreakCount="0">
    </rowBreaks>
</worksheet>
</file>