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<sst xmlns="http://schemas.openxmlformats.org/spreadsheetml/2006/main" count="87" uniqueCount="87">
  <si>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</si>
  <si>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EHU024</t>
  </si>
  <si>
    <t xml:space="preserve">m²</t>
  </si>
  <si>
    <t xml:space="preserve">Forjado unidireccional con viguetas prefabricadas.</t>
  </si>
  <si>
    <r>
      <rPr>
        <sz val="8.25"/>
        <color rgb="FF000000"/>
        <rFont val="Arial"/>
        <family val="2"/>
      </rPr>
      <t xml:space="preserve">Forjado unidireccional de hormigón armado, horizontal, con altura libre de planta de hasta 3 m, canto 30 = 25+5 cm, realizado con hormigón HA-30/F/20/XC2+XA2 fabricado en central, con cemento SR, y vertido con cubilote con un volumen total de hormigón de 0,11 m³/m², y acero UNE-EN 10080 B 500 S en zona de refuerzo de negativos y conectores de viguetas y zunchos, con una cuantía total de 2 kg/m²; montaje y desmontaje de sistema de encofrado parcial, formado por: tablones de madera, amortizables en 10 usos y estructura soporte vertical de puntales metálicos, amortizables en 150 usos; semivigueta pretensada T-12; bovedilla de hormigón, 60x20x25 cm; capa de compresión de 5 cm de espesor, con armadura de reparto formada por malla electrosoldada ME 20x20 Ø 5-5 B 500 T 6x2,20 UNE-EN 10080. Incluso agente filmógeno, para el curado de hormigones y morteros. El precio incluye la elaboración de la ferralla (corte, doblado y conformado de elementos) en taller industrial y el montaje en el lugar definitivo de su colocación en obra, pero no incluye los pilares ni las vigas.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</si>
  <si>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</si>
  <si>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</si>
  <si>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</si>
  <si>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</si>
  <si>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</si>
  <si>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</si>
  <si>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</si>
  <si>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</si>
  <si>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</si>
  <si>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</si>
  <si>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</si>
  <si>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</si>
  <si>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</si>
  <si>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</si>
  <si>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</si>
  <si>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</si>
  <si>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mt07bho010d</t>
  </si>
  <si>
    <t xml:space="preserve">Ud</t>
  </si>
  <si>
    <t xml:space="preserve">Bovedilla de hormigón, 60x20x25 cm. Incluso piezas especiales.</t>
  </si>
  <si>
    <t xml:space="preserve">mt07vse010a</t>
  </si>
  <si>
    <t xml:space="preserve">m</t>
  </si>
  <si>
    <t xml:space="preserve">Semivigueta pretensada, T-12, Lmedia = &lt;4 m, según UNE-EN 15037-1.</t>
  </si>
  <si>
    <t xml:space="preserve">mt07vse010b</t>
  </si>
  <si>
    <t xml:space="preserve">m</t>
  </si>
  <si>
    <t xml:space="preserve">Semivigueta pretensada, T-12, Lmedia = 4/5 m, según UNE-EN 15037-1.</t>
  </si>
  <si>
    <t xml:space="preserve">mt07vse010c</t>
  </si>
  <si>
    <t xml:space="preserve">m</t>
  </si>
  <si>
    <t xml:space="preserve">Semivigueta pretensada, T-12, Lmedia = 5/6 m, según UNE-EN 15037-1.</t>
  </si>
  <si>
    <t xml:space="preserve">mt07vse010d</t>
  </si>
  <si>
    <t xml:space="preserve">m</t>
  </si>
  <si>
    <t xml:space="preserve">Semivigueta pretensada, T-12, Lmedia = &gt;6 m, según UNE-EN 15037-1.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</si>
  <si>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</si>
  <si>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</si>
  <si>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</si>
  <si>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</si>
  <si>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</si>
  <si>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</si>
  <si>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</si>
  <si>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</si>
  <si>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</si>
  <si>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mt10haf010crns</t>
  </si>
  <si>
    <t xml:space="preserve">m³</t>
  </si>
  <si>
    <t xml:space="preserve">Hormigón HA-30/F/20/XC2+XA2, fabricado en central, con cemento SR.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</si>
  <si>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</si>
  <si>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</si>
  <si>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</si>
  <si>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</si>
  <si>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</si>
  <si>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</si>
  <si>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</si>
  <si>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</si>
  <si>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</si>
  <si>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</si>
  <si>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</si>
  <si>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</si>
  <si>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</si>
  <si>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</si>
  <si>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</si>
  <si>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</si>
  <si>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</si>
  <si>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</si>
  <si>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</si>
  <si>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</si>
  <si>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</si>
  <si>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</si>
  <si>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</si>
  <si>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</si>
  <si>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</si>
  <si>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</si>
  <si>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</si>
  <si>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</si>
  <si>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</si>
  <si>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</si>
  <si>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</si>
  <si>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</si>
  <si>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</si>
  <si>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</si>
  <si>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</si>
  <si>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Productos prefabricados de hormigón. Sistemas de forjado de vigueta y bovedilla. Parte 1: Viguetas.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</si>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</sst>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69.70" customWidth="1"/>
    <col min="6" max="6" width="3.40" customWidth="1"/>
    <col min="7" max="7" width="9.52" customWidth="1"/>
    <col min="8" max="8" width="4.08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0.04</v>
      </c>
      <c r="H10" s="11"/>
      <c r="I10" s="12">
        <v>6.32</v>
      </c>
      <c r="J10" s="12">
        <f ca="1">ROUND(INDIRECT(ADDRESS(ROW()+(0), COLUMN()+(-3), 1))*INDIRECT(ADDRESS(ROW()+(0), COLUMN()+(-1), 1)), 2)</f>
        <v>0.25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0.045</v>
      </c>
      <c r="H11" s="11"/>
      <c r="I11" s="12">
        <v>1.87</v>
      </c>
      <c r="J11" s="12">
        <f ca="1">ROUND(INDIRECT(ADDRESS(ROW()+(0), COLUMN()+(-3), 1))*INDIRECT(ADDRESS(ROW()+(0), COLUMN()+(-1), 1)), 2)</f>
        <v>0.08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0.013</v>
      </c>
      <c r="H12" s="11"/>
      <c r="I12" s="12">
        <v>19.25</v>
      </c>
      <c r="J12" s="12">
        <f ca="1">ROUND(INDIRECT(ADDRESS(ROW()+(0), COLUMN()+(-3), 1))*INDIRECT(ADDRESS(ROW()+(0), COLUMN()+(-1), 1)), 2)</f>
        <v>0.25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5.25</v>
      </c>
      <c r="H13" s="11"/>
      <c r="I13" s="12">
        <v>0.85</v>
      </c>
      <c r="J13" s="12">
        <f ca="1">ROUND(INDIRECT(ADDRESS(ROW()+(0), COLUMN()+(-3), 1))*INDIRECT(ADDRESS(ROW()+(0), COLUMN()+(-1), 1)), 2)</f>
        <v>4.46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0.165</v>
      </c>
      <c r="H14" s="11"/>
      <c r="I14" s="12">
        <v>4.5</v>
      </c>
      <c r="J14" s="12">
        <f ca="1">ROUND(INDIRECT(ADDRESS(ROW()+(0), COLUMN()+(-3), 1))*INDIRECT(ADDRESS(ROW()+(0), COLUMN()+(-1), 1)), 2)</f>
        <v>0.74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0.908</v>
      </c>
      <c r="H15" s="11"/>
      <c r="I15" s="12">
        <v>4.85</v>
      </c>
      <c r="J15" s="12">
        <f ca="1">ROUND(INDIRECT(ADDRESS(ROW()+(0), COLUMN()+(-3), 1))*INDIRECT(ADDRESS(ROW()+(0), COLUMN()+(-1), 1)), 2)</f>
        <v>4.4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0.495</v>
      </c>
      <c r="H16" s="11"/>
      <c r="I16" s="12">
        <v>5.15</v>
      </c>
      <c r="J16" s="12">
        <f ca="1">ROUND(INDIRECT(ADDRESS(ROW()+(0), COLUMN()+(-3), 1))*INDIRECT(ADDRESS(ROW()+(0), COLUMN()+(-1), 1)), 2)</f>
        <v>2.55</v>
      </c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0.083</v>
      </c>
      <c r="H17" s="11"/>
      <c r="I17" s="12">
        <v>5.6</v>
      </c>
      <c r="J17" s="12">
        <f ca="1">ROUND(INDIRECT(ADDRESS(ROW()+(0), COLUMN()+(-3), 1))*INDIRECT(ADDRESS(ROW()+(0), COLUMN()+(-1), 1)), 2)</f>
        <v>0.46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2</v>
      </c>
      <c r="H18" s="11"/>
      <c r="I18" s="12">
        <v>1.6</v>
      </c>
      <c r="J18" s="12">
        <f ca="1">ROUND(INDIRECT(ADDRESS(ROW()+(0), COLUMN()+(-3), 1))*INDIRECT(ADDRESS(ROW()+(0), COLUMN()+(-1), 1)), 2)</f>
        <v>3.2</v>
      </c>
    </row>
    <row r="19" spans="1:10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0.02</v>
      </c>
      <c r="H19" s="11"/>
      <c r="I19" s="12">
        <v>1.5</v>
      </c>
      <c r="J19" s="12">
        <f ca="1">ROUND(INDIRECT(ADDRESS(ROW()+(0), COLUMN()+(-3), 1))*INDIRECT(ADDRESS(ROW()+(0), COLUMN()+(-1), 1)), 2)</f>
        <v>0.03</v>
      </c>
    </row>
    <row r="20" spans="1:10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1.1</v>
      </c>
      <c r="H20" s="11"/>
      <c r="I20" s="12">
        <v>2.52</v>
      </c>
      <c r="J20" s="12">
        <f ca="1">ROUND(INDIRECT(ADDRESS(ROW()+(0), COLUMN()+(-3), 1))*INDIRECT(ADDRESS(ROW()+(0), COLUMN()+(-1), 1)), 2)</f>
        <v>2.77</v>
      </c>
    </row>
    <row r="21" spans="1:10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0.116</v>
      </c>
      <c r="H21" s="11"/>
      <c r="I21" s="12">
        <v>118.8</v>
      </c>
      <c r="J21" s="12">
        <f ca="1">ROUND(INDIRECT(ADDRESS(ROW()+(0), COLUMN()+(-3), 1))*INDIRECT(ADDRESS(ROW()+(0), COLUMN()+(-1), 1)), 2)</f>
        <v>13.78</v>
      </c>
    </row>
    <row r="22" spans="1:10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3">
        <v>0.15</v>
      </c>
      <c r="H22" s="13"/>
      <c r="I22" s="14">
        <v>1.56</v>
      </c>
      <c r="J22" s="14">
        <f ca="1">ROUND(INDIRECT(ADDRESS(ROW()+(0), COLUMN()+(-3), 1))*INDIRECT(ADDRESS(ROW()+(0), COLUMN()+(-1), 1)), 2)</f>
        <v>0.23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51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33.2</v>
      </c>
    </row>
    <row r="24" spans="1:10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"/>
      <c r="G25" s="11">
        <v>0.537</v>
      </c>
      <c r="H25" s="11"/>
      <c r="I25" s="12">
        <v>23.03</v>
      </c>
      <c r="J25" s="12">
        <f ca="1">ROUND(INDIRECT(ADDRESS(ROW()+(0), COLUMN()+(-3), 1))*INDIRECT(ADDRESS(ROW()+(0), COLUMN()+(-1), 1)), 2)</f>
        <v>12.37</v>
      </c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"/>
      <c r="G26" s="11">
        <v>0.528</v>
      </c>
      <c r="H26" s="11"/>
      <c r="I26" s="12">
        <v>21.86</v>
      </c>
      <c r="J26" s="12">
        <f ca="1">ROUND(INDIRECT(ADDRESS(ROW()+(0), COLUMN()+(-3), 1))*INDIRECT(ADDRESS(ROW()+(0), COLUMN()+(-1), 1)), 2)</f>
        <v>11.54</v>
      </c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1">
        <v>0.02</v>
      </c>
      <c r="H27" s="11"/>
      <c r="I27" s="12">
        <v>23.03</v>
      </c>
      <c r="J27" s="12">
        <f ca="1">ROUND(INDIRECT(ADDRESS(ROW()+(0), COLUMN()+(-3), 1))*INDIRECT(ADDRESS(ROW()+(0), COLUMN()+(-1), 1)), 2)</f>
        <v>0.46</v>
      </c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1">
        <v>0.02</v>
      </c>
      <c r="H28" s="11"/>
      <c r="I28" s="12">
        <v>21.86</v>
      </c>
      <c r="J28" s="12">
        <f ca="1">ROUND(INDIRECT(ADDRESS(ROW()+(0), COLUMN()+(-3), 1))*INDIRECT(ADDRESS(ROW()+(0), COLUMN()+(-1), 1)), 2)</f>
        <v>0.44</v>
      </c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0.035</v>
      </c>
      <c r="H29" s="11"/>
      <c r="I29" s="12">
        <v>23.03</v>
      </c>
      <c r="J29" s="12">
        <f ca="1">ROUND(INDIRECT(ADDRESS(ROW()+(0), COLUMN()+(-3), 1))*INDIRECT(ADDRESS(ROW()+(0), COLUMN()+(-1), 1)), 2)</f>
        <v>0.81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3">
        <v>0.138</v>
      </c>
      <c r="H30" s="13"/>
      <c r="I30" s="14">
        <v>21.86</v>
      </c>
      <c r="J30" s="14">
        <f ca="1">ROUND(INDIRECT(ADDRESS(ROW()+(0), COLUMN()+(-3), 1))*INDIRECT(ADDRESS(ROW()+(0), COLUMN()+(-1), 1)), 2)</f>
        <v>3.02</v>
      </c>
    </row>
    <row r="31" spans="1:10" ht="13.50" thickBot="1" customHeight="1">
      <c r="A31" s="15"/>
      <c r="B31" s="15"/>
      <c r="C31" s="15"/>
      <c r="D31" s="15"/>
      <c r="E31" s="15"/>
      <c r="F31" s="15"/>
      <c r="G31" s="9" t="s">
        <v>71</v>
      </c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28.64</v>
      </c>
    </row>
    <row r="32" spans="1:10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73</v>
      </c>
      <c r="E33" s="19" t="s">
        <v>74</v>
      </c>
      <c r="F33" s="19"/>
      <c r="G33" s="13">
        <v>2</v>
      </c>
      <c r="H33" s="13"/>
      <c r="I33" s="14">
        <f ca="1">ROUND(SUM(INDIRECT(ADDRESS(ROW()+(-2), COLUMN()+(1), 1)),INDIRECT(ADDRESS(ROW()+(-10), COLUMN()+(1), 1))), 2)</f>
        <v>61.84</v>
      </c>
      <c r="J33" s="14">
        <f ca="1">ROUND(INDIRECT(ADDRESS(ROW()+(0), COLUMN()+(-3), 1))*INDIRECT(ADDRESS(ROW()+(0), COLUMN()+(-1), 1))/100, 2)</f>
        <v>1.24</v>
      </c>
    </row>
    <row r="34" spans="1:10" ht="13.50" thickBot="1" customHeight="1">
      <c r="A34" s="21" t="s">
        <v>75</v>
      </c>
      <c r="B34" s="21"/>
      <c r="C34" s="21"/>
      <c r="D34" s="22"/>
      <c r="E34" s="23"/>
      <c r="F34" s="23"/>
      <c r="G34" s="24" t="s">
        <v>76</v>
      </c>
      <c r="H34" s="24"/>
      <c r="I34" s="25"/>
      <c r="J34" s="26">
        <f ca="1">ROUND(SUM(INDIRECT(ADDRESS(ROW()+(-1), COLUMN()+(0), 1)),INDIRECT(ADDRESS(ROW()+(-3), COLUMN()+(0), 1)),INDIRECT(ADDRESS(ROW()+(-11), COLUMN()+(0), 1))), 2)</f>
        <v>63.08</v>
      </c>
    </row>
    <row r="37" spans="1:10" ht="13.50" thickBot="1" customHeight="1">
      <c r="A37" s="27" t="s">
        <v>77</v>
      </c>
      <c r="B37" s="27"/>
      <c r="C37" s="27"/>
      <c r="D37" s="27"/>
      <c r="E37" s="27"/>
      <c r="F37" s="27" t="s">
        <v>78</v>
      </c>
      <c r="G37" s="27"/>
      <c r="H37" s="27" t="s">
        <v>79</v>
      </c>
      <c r="I37" s="27"/>
      <c r="J37" s="27" t="s">
        <v>80</v>
      </c>
    </row>
    <row r="38" spans="1:10" ht="13.50" thickBot="1" customHeight="1">
      <c r="A38" s="28" t="s">
        <v>81</v>
      </c>
      <c r="B38" s="28"/>
      <c r="C38" s="28"/>
      <c r="D38" s="28"/>
      <c r="E38" s="28"/>
      <c r="F38" s="29">
        <v>112010</v>
      </c>
      <c r="G38" s="29"/>
      <c r="H38" s="29">
        <v>112011</v>
      </c>
      <c r="I38" s="29"/>
      <c r="J38" s="29" t="s">
        <v>82</v>
      </c>
    </row>
    <row r="39" spans="1:10" ht="13.50" thickBot="1" customHeight="1">
      <c r="A39" s="30" t="s">
        <v>83</v>
      </c>
      <c r="B39" s="30"/>
      <c r="C39" s="30"/>
      <c r="D39" s="30"/>
      <c r="E39" s="30"/>
      <c r="F39" s="31"/>
      <c r="G39" s="31"/>
      <c r="H39" s="31"/>
      <c r="I39" s="31"/>
      <c r="J39" s="31"/>
    </row>
    <row r="42" spans="1:1" ht="33.75" thickBot="1" customHeight="1">
      <c r="A42" s="1" t="s">
        <v>84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85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86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9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I23"/>
    <mergeCell ref="A24:C24"/>
    <mergeCell ref="E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I31"/>
    <mergeCell ref="A32:C32"/>
    <mergeCell ref="E32:H32"/>
    <mergeCell ref="A33:C33"/>
    <mergeCell ref="E33:F33"/>
    <mergeCell ref="G33:H33"/>
    <mergeCell ref="A34:F34"/>
    <mergeCell ref="G34:I34"/>
    <mergeCell ref="A37:E37"/>
    <mergeCell ref="F37:G37"/>
    <mergeCell ref="H37:I37"/>
    <mergeCell ref="A38:E38"/>
    <mergeCell ref="F38:G39"/>
    <mergeCell ref="H38:I39"/>
    <mergeCell ref="J38:J39"/>
    <mergeCell ref="A39:E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