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<sst xmlns="http://schemas.openxmlformats.org/spreadsheetml/2006/main" count="89" uniqueCount="89">
  <si>
    <t xml:space="preserve"/>
  </si>
  <si>
    <t xml:space="preserve">EHU026</t>
  </si>
  <si>
    <t xml:space="preserve">m²</t>
  </si>
  <si>
    <t xml:space="preserve">Forjado unidireccional con vigueta vista.</t>
  </si>
  <si>
    <r>
      <rPr>
        <sz val="8.25"/>
        <color rgb="FF000000"/>
        <rFont val="Arial"/>
        <family val="2"/>
      </rPr>
      <t xml:space="preserve">Forjado unidireccional de hormigón armado, con vigueta vista, horizontal, con altura libre de planta de hasta 3 m, canto 28 cm, realizado con hormigón HAF-25/CR/F/20/XC2, con un contenido de fibras de refuerzo fibras de polipropileno monofilamento de 0,1 kg/m³ y vertido con cubilote con un volumen total de hormigón de 0,064 m³/m², y acero UNE-EN 10080 B 500 S en zona de refuerzo de negativos y conectores de viguetas y zunchos, con una cuantía total de 2 kg/m²; montaje y desmontaje de sistema de encofrado parcial, con acabado tipo industrial para revestir, formado por: superficie encofrante de tableros de madera tratada, reforzados con varillas y perfiles, y tablones de madera, amortizables en 25 usos, estructura soporte horizontal de sopandas metálicas y accesorios de montaje, amortizables en 150 usos y estructura soporte vertical de puntales metálicos, amortizables en 150 usos; vigueta de hormigón visto, imitación madera, 8x20 cm; bovedilla mallorquina plana de material cerámico, con el canto liso, 60x23x3,5 cm; capa de compresión de 4 cm de espesor, con armadura de reparto formada por malla electrosoldada ME 20x20 Ø 5-5 B 500 T 6x2,20 UNE-EN 10080. Incluso agente filmógeno, para el curado de hormigones y morteros. El precio incluye la elaboración de la ferralla (corte, doblado y conformado de elementos) en taller industrial y el montaje en el lugar definitivo de su colocación en obra, pero no incluye los pilares ni las vigas.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</si>
  <si>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</si>
  <si>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</si>
  <si>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</si>
  <si>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</si>
  <si>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</si>
  <si>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</si>
  <si>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</si>
  <si>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</si>
  <si>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</si>
  <si>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</si>
  <si>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mt50spa052b</t>
  </si>
  <si>
    <t xml:space="preserve">m</t>
  </si>
  <si>
    <t xml:space="preserve">Tablón de madera de pino, de 20x7,2 cm.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</si>
  <si>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</si>
  <si>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</si>
  <si>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</si>
  <si>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</si>
  <si>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</si>
  <si>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</si>
  <si>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</si>
  <si>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</si>
  <si>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</si>
  <si>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</si>
  <si>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</si>
  <si>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</si>
  <si>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</si>
  <si>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</si>
  <si>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</si>
  <si>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mt07bce030c</t>
  </si>
  <si>
    <t xml:space="preserve">Ud</t>
  </si>
  <si>
    <t xml:space="preserve">Bovedilla mallorquina plana de material cerámico, con el canto liso, 60x23x3,5 cm.</t>
  </si>
  <si>
    <t xml:space="preserve">mt07vse020m</t>
  </si>
  <si>
    <t xml:space="preserve">m</t>
  </si>
  <si>
    <t xml:space="preserve">Vigueta de hormigón visto, imitación madera, Lmedia = &lt;4 m, 8x20 cm.</t>
  </si>
  <si>
    <t xml:space="preserve">mt07vse020n</t>
  </si>
  <si>
    <t xml:space="preserve">m</t>
  </si>
  <si>
    <t xml:space="preserve">Vigueta de hormigón visto, imitación madera, Lmedia = 4/5 m, 8x20 cm.</t>
  </si>
  <si>
    <t xml:space="preserve">mt07vse020o</t>
  </si>
  <si>
    <t xml:space="preserve">m</t>
  </si>
  <si>
    <t xml:space="preserve">Vigueta de hormigón visto, imitación madera, Lmedia = 5/6 m, 8x20 cm.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</si>
  <si>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</si>
  <si>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</si>
  <si>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</si>
  <si>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</si>
  <si>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</si>
  <si>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</si>
  <si>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</si>
  <si>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</si>
  <si>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</si>
  <si>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</si>
  <si>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</si>
  <si>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</si>
  <si>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mt08frs010b</t>
  </si>
  <si>
    <t xml:space="preserve">kg</t>
  </si>
  <si>
    <t xml:space="preserve">Fibras de polipropileno monofilamento, de 12 mm de longitud y 31 micras de diámetro, para el refuerzo de hormigones y morteros.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</si>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</sst>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2.93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0.022</v>
      </c>
      <c r="G10" s="12">
        <v>45.5</v>
      </c>
      <c r="H10" s="12">
        <f ca="1">ROUND(INDIRECT(ADDRESS(ROW()+(0), COLUMN()+(-2), 1))*INDIRECT(ADDRESS(ROW()+(0), COLUMN()+(-1), 1)), 2)</f>
        <v>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0.044</v>
      </c>
      <c r="G11" s="12">
        <v>6.32</v>
      </c>
      <c r="H11" s="12">
        <f ca="1">ROUND(INDIRECT(ADDRESS(ROW()+(0), COLUMN()+(-2), 1))*INDIRECT(ADDRESS(ROW()+(0), COLUMN()+(-1), 1)), 2)</f>
        <v>0.28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0.004</v>
      </c>
      <c r="G12" s="12">
        <v>102</v>
      </c>
      <c r="H12" s="12">
        <f ca="1">ROUND(INDIRECT(ADDRESS(ROW()+(0), COLUMN()+(-2), 1))*INDIRECT(ADDRESS(ROW()+(0), COLUMN()+(-1), 1)), 2)</f>
        <v>0.41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0.027</v>
      </c>
      <c r="G13" s="12">
        <v>19.25</v>
      </c>
      <c r="H13" s="12">
        <f ca="1">ROUND(INDIRECT(ADDRESS(ROW()+(0), COLUMN()+(-2), 1))*INDIRECT(ADDRESS(ROW()+(0), COLUMN()+(-1), 1)), 2)</f>
        <v>0.52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0.002</v>
      </c>
      <c r="G14" s="12">
        <v>355.5</v>
      </c>
      <c r="H14" s="12">
        <f ca="1">ROUND(INDIRECT(ADDRESS(ROW()+(0), COLUMN()+(-2), 1))*INDIRECT(ADDRESS(ROW()+(0), COLUMN()+(-1), 1)), 2)</f>
        <v>0.71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0.02</v>
      </c>
      <c r="G15" s="12">
        <v>8.75</v>
      </c>
      <c r="H15" s="12">
        <f ca="1">ROUND(INDIRECT(ADDRESS(ROW()+(0), COLUMN()+(-2), 1))*INDIRECT(ADDRESS(ROW()+(0), COLUMN()+(-1), 1)), 2)</f>
        <v>0.18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0.015</v>
      </c>
      <c r="G16" s="12">
        <v>1.8</v>
      </c>
      <c r="H16" s="12">
        <f ca="1">ROUND(INDIRECT(ADDRESS(ROW()+(0), COLUMN()+(-2), 1))*INDIRECT(ADDRESS(ROW()+(0), COLUMN()+(-1), 1)), 2)</f>
        <v>0.03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7.246</v>
      </c>
      <c r="G17" s="12">
        <v>2.96</v>
      </c>
      <c r="H17" s="12">
        <f ca="1">ROUND(INDIRECT(ADDRESS(ROW()+(0), COLUMN()+(-2), 1))*INDIRECT(ADDRESS(ROW()+(0), COLUMN()+(-1), 1)), 2)</f>
        <v>21.45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0.167</v>
      </c>
      <c r="G18" s="12">
        <v>27.14</v>
      </c>
      <c r="H18" s="12">
        <f ca="1">ROUND(INDIRECT(ADDRESS(ROW()+(0), COLUMN()+(-2), 1))*INDIRECT(ADDRESS(ROW()+(0), COLUMN()+(-1), 1)), 2)</f>
        <v>4.53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0.917</v>
      </c>
      <c r="G19" s="12">
        <v>28.2</v>
      </c>
      <c r="H19" s="12">
        <f ca="1">ROUND(INDIRECT(ADDRESS(ROW()+(0), COLUMN()+(-2), 1))*INDIRECT(ADDRESS(ROW()+(0), COLUMN()+(-1), 1)), 2)</f>
        <v>25.86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0.5</v>
      </c>
      <c r="G20" s="12">
        <v>29.3</v>
      </c>
      <c r="H20" s="12">
        <f ca="1">ROUND(INDIRECT(ADDRESS(ROW()+(0), COLUMN()+(-2), 1))*INDIRECT(ADDRESS(ROW()+(0), COLUMN()+(-1), 1)), 2)</f>
        <v>14.65</v>
      </c>
    </row>
    <row r="21" spans="1:8" ht="24.0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2</v>
      </c>
      <c r="G21" s="12">
        <v>1.6</v>
      </c>
      <c r="H21" s="12">
        <f ca="1">ROUND(INDIRECT(ADDRESS(ROW()+(0), COLUMN()+(-2), 1))*INDIRECT(ADDRESS(ROW()+(0), COLUMN()+(-1), 1)), 2)</f>
        <v>3.2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0.02</v>
      </c>
      <c r="G22" s="12">
        <v>1.5</v>
      </c>
      <c r="H22" s="12">
        <f ca="1">ROUND(INDIRECT(ADDRESS(ROW()+(0), COLUMN()+(-2), 1))*INDIRECT(ADDRESS(ROW()+(0), COLUMN()+(-1), 1)), 2)</f>
        <v>0.03</v>
      </c>
    </row>
    <row r="23" spans="1:8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1.1</v>
      </c>
      <c r="G23" s="12">
        <v>2.52</v>
      </c>
      <c r="H23" s="12">
        <f ca="1">ROUND(INDIRECT(ADDRESS(ROW()+(0), COLUMN()+(-2), 1))*INDIRECT(ADDRESS(ROW()+(0), COLUMN()+(-1), 1)), 2)</f>
        <v>2.77</v>
      </c>
    </row>
    <row r="24" spans="1:8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0.067</v>
      </c>
      <c r="G24" s="12">
        <v>92.2</v>
      </c>
      <c r="H24" s="12">
        <f ca="1">ROUND(INDIRECT(ADDRESS(ROW()+(0), COLUMN()+(-2), 1))*INDIRECT(ADDRESS(ROW()+(0), COLUMN()+(-1), 1)), 2)</f>
        <v>6.18</v>
      </c>
    </row>
    <row r="25" spans="1:8" ht="24.0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0.1</v>
      </c>
      <c r="G25" s="12">
        <v>6.31</v>
      </c>
      <c r="H25" s="12">
        <f ca="1">ROUND(INDIRECT(ADDRESS(ROW()+(0), COLUMN()+(-2), 1))*INDIRECT(ADDRESS(ROW()+(0), COLUMN()+(-1), 1)), 2)</f>
        <v>0.63</v>
      </c>
    </row>
    <row r="26" spans="1:8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3">
        <v>0.15</v>
      </c>
      <c r="G26" s="14">
        <v>1.56</v>
      </c>
      <c r="H26" s="14">
        <f ca="1">ROUND(INDIRECT(ADDRESS(ROW()+(0), COLUMN()+(-2), 1))*INDIRECT(ADDRESS(ROW()+(0), COLUMN()+(-1), 1)), 2)</f>
        <v>0.23</v>
      </c>
    </row>
    <row r="27" spans="1:8" ht="13.50" thickBot="1" customHeight="1">
      <c r="A27" s="15"/>
      <c r="B27" s="15"/>
      <c r="C27" s="15"/>
      <c r="D27" s="15"/>
      <c r="E27" s="15"/>
      <c r="F27" s="9" t="s">
        <v>63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82.66</v>
      </c>
    </row>
    <row r="28" spans="1:8" ht="13.50" thickBot="1" customHeight="1">
      <c r="A28" s="15">
        <v>2</v>
      </c>
      <c r="B28" s="15"/>
      <c r="C28" s="15"/>
      <c r="D28" s="15"/>
      <c r="E28" s="18" t="s">
        <v>64</v>
      </c>
      <c r="F28" s="18"/>
      <c r="G28" s="15"/>
      <c r="H28" s="15"/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1">
        <v>0.475</v>
      </c>
      <c r="G29" s="12">
        <v>23.03</v>
      </c>
      <c r="H29" s="12">
        <f ca="1">ROUND(INDIRECT(ADDRESS(ROW()+(0), COLUMN()+(-2), 1))*INDIRECT(ADDRESS(ROW()+(0), COLUMN()+(-1), 1)), 2)</f>
        <v>10.94</v>
      </c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1">
        <v>0.475</v>
      </c>
      <c r="G30" s="12">
        <v>21.86</v>
      </c>
      <c r="H30" s="12">
        <f ca="1">ROUND(INDIRECT(ADDRESS(ROW()+(0), COLUMN()+(-2), 1))*INDIRECT(ADDRESS(ROW()+(0), COLUMN()+(-1), 1)), 2)</f>
        <v>10.38</v>
      </c>
    </row>
    <row r="31" spans="1:8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1">
        <v>0.02</v>
      </c>
      <c r="G31" s="12">
        <v>23.03</v>
      </c>
      <c r="H31" s="12">
        <f ca="1">ROUND(INDIRECT(ADDRESS(ROW()+(0), COLUMN()+(-2), 1))*INDIRECT(ADDRESS(ROW()+(0), COLUMN()+(-1), 1)), 2)</f>
        <v>0.46</v>
      </c>
    </row>
    <row r="32" spans="1:8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1">
        <v>0.02</v>
      </c>
      <c r="G32" s="12">
        <v>21.86</v>
      </c>
      <c r="H32" s="12">
        <f ca="1">ROUND(INDIRECT(ADDRESS(ROW()+(0), COLUMN()+(-2), 1))*INDIRECT(ADDRESS(ROW()+(0), COLUMN()+(-1), 1)), 2)</f>
        <v>0.44</v>
      </c>
    </row>
    <row r="33" spans="1:8" ht="13.50" thickBot="1" customHeight="1">
      <c r="A33" s="1" t="s">
        <v>77</v>
      </c>
      <c r="B33" s="1"/>
      <c r="C33" s="1"/>
      <c r="D33" s="10" t="s">
        <v>78</v>
      </c>
      <c r="E33" s="1" t="s">
        <v>79</v>
      </c>
      <c r="F33" s="11">
        <v>0.02</v>
      </c>
      <c r="G33" s="12">
        <v>23.03</v>
      </c>
      <c r="H33" s="12">
        <f ca="1">ROUND(INDIRECT(ADDRESS(ROW()+(0), COLUMN()+(-2), 1))*INDIRECT(ADDRESS(ROW()+(0), COLUMN()+(-1), 1)), 2)</f>
        <v>0.46</v>
      </c>
    </row>
    <row r="34" spans="1:8" ht="13.50" thickBot="1" customHeight="1">
      <c r="A34" s="1" t="s">
        <v>80</v>
      </c>
      <c r="B34" s="1"/>
      <c r="C34" s="1"/>
      <c r="D34" s="10" t="s">
        <v>81</v>
      </c>
      <c r="E34" s="1" t="s">
        <v>82</v>
      </c>
      <c r="F34" s="13">
        <v>0.08</v>
      </c>
      <c r="G34" s="14">
        <v>21.86</v>
      </c>
      <c r="H34" s="14">
        <f ca="1">ROUND(INDIRECT(ADDRESS(ROW()+(0), COLUMN()+(-2), 1))*INDIRECT(ADDRESS(ROW()+(0), COLUMN()+(-1), 1)), 2)</f>
        <v>1.75</v>
      </c>
    </row>
    <row r="35" spans="1:8" ht="13.50" thickBot="1" customHeight="1">
      <c r="A35" s="15"/>
      <c r="B35" s="15"/>
      <c r="C35" s="15"/>
      <c r="D35" s="15"/>
      <c r="E35" s="15"/>
      <c r="F35" s="9" t="s">
        <v>83</v>
      </c>
      <c r="G35" s="9"/>
      <c r="H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24.43</v>
      </c>
    </row>
    <row r="36" spans="1:8" ht="13.50" thickBot="1" customHeight="1">
      <c r="A36" s="15">
        <v>3</v>
      </c>
      <c r="B36" s="15"/>
      <c r="C36" s="15"/>
      <c r="D36" s="15"/>
      <c r="E36" s="18" t="s">
        <v>84</v>
      </c>
      <c r="F36" s="18"/>
      <c r="G36" s="15"/>
      <c r="H36" s="15"/>
    </row>
    <row r="37" spans="1:8" ht="13.50" thickBot="1" customHeight="1">
      <c r="A37" s="19"/>
      <c r="B37" s="19"/>
      <c r="C37" s="19"/>
      <c r="D37" s="20" t="s">
        <v>85</v>
      </c>
      <c r="E37" s="19" t="s">
        <v>86</v>
      </c>
      <c r="F37" s="13">
        <v>2</v>
      </c>
      <c r="G37" s="14">
        <f ca="1">ROUND(SUM(INDIRECT(ADDRESS(ROW()+(-2), COLUMN()+(1), 1)),INDIRECT(ADDRESS(ROW()+(-10), COLUMN()+(1), 1))), 2)</f>
        <v>107.09</v>
      </c>
      <c r="H37" s="14">
        <f ca="1">ROUND(INDIRECT(ADDRESS(ROW()+(0), COLUMN()+(-2), 1))*INDIRECT(ADDRESS(ROW()+(0), COLUMN()+(-1), 1))/100, 2)</f>
        <v>2.14</v>
      </c>
    </row>
    <row r="38" spans="1:8" ht="13.50" thickBot="1" customHeight="1">
      <c r="A38" s="21" t="s">
        <v>87</v>
      </c>
      <c r="B38" s="21"/>
      <c r="C38" s="21"/>
      <c r="D38" s="22"/>
      <c r="E38" s="23"/>
      <c r="F38" s="24" t="s">
        <v>88</v>
      </c>
      <c r="G38" s="25"/>
      <c r="H38" s="26">
        <f ca="1">ROUND(SUM(INDIRECT(ADDRESS(ROW()+(-1), COLUMN()+(0), 1)),INDIRECT(ADDRESS(ROW()+(-3), COLUMN()+(0), 1)),INDIRECT(ADDRESS(ROW()+(-11), COLUMN()+(0), 1))), 2)</f>
        <v>109.23</v>
      </c>
    </row>
  </sheetData>
  <mergeCells count="4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C30"/>
    <mergeCell ref="A31:C31"/>
    <mergeCell ref="A32:C32"/>
    <mergeCell ref="A33:C33"/>
    <mergeCell ref="A34:C34"/>
    <mergeCell ref="A35:C35"/>
    <mergeCell ref="F35:G35"/>
    <mergeCell ref="A36:C36"/>
    <mergeCell ref="E36:F36"/>
    <mergeCell ref="A37:C37"/>
    <mergeCell ref="A38:E38"/>
    <mergeCell ref="F38:G38"/>
  </mergeCells>
  <pageMargins left="0.147638" right="0.147638" top="0.206693" bottom="0.206693" header="0.0" footer="0.0"/>
  <pageSetup paperSize="9" orientation="portrait"/>
  <rowBreaks count="0" manualBreakCount="0">
    </rowBreaks>
</worksheet>
</file>