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<sst xmlns="http://schemas.openxmlformats.org/spreadsheetml/2006/main" count="68" uniqueCount="68">
  <si>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</si>
  <si>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EHV010</t>
  </si>
  <si>
    <t xml:space="preserve">m³</t>
  </si>
  <si>
    <t xml:space="preserve">Viga de hormigón armado.</t>
  </si>
  <si>
    <r>
      <rPr>
        <sz val="8.25"/>
        <color rgb="FF000000"/>
        <rFont val="Arial"/>
        <family val="2"/>
      </rPr>
      <t xml:space="preserve">Viga descolgada, recta, de hormigón armado, de 40x60 cm, realizada con hormigón HRA-25/B/20/XC2, con un porcentaje máximo de áridos reciclados del 20%, fabricado en central, y vertido con cubilote, y acero UNE-EN 10080 B 500 S, con una cuantía aproximada de 150 kg/m³; montaje y desmontaje del sistema de encofrado, con acabado tipo industrial para revestir, en planta de entre 4 y 5 m de altura libre, formado por: superficie encofrante de tableros de madera tratada, reforzados con varillas y perfiles, amortizables en 25 usos; estructura soporte horizontal de sopandas metálicas y accesorios de montaje, amortizables en 150 usos y estructura soporte vertical de puntales metálicos, amortizables en 150 usos. Incluso alambre de atar, separadores y líquido desencofrante, para evitar la adherencia del hormigón al encofrado. El precio incluye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</si>
  <si>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</si>
  <si>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</si>
  <si>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</si>
  <si>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</si>
  <si>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</si>
  <si>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</si>
  <si>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</si>
  <si>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mt08eft030a</t>
  </si>
  <si>
    <t xml:space="preserve">m²</t>
  </si>
  <si>
    <t xml:space="preserve">Tablero de madera tratada, de 22 mm de espesor, reforzado con varillas y perfiles.</t>
  </si>
  <si>
    <t xml:space="preserve">mt08eva030</t>
  </si>
  <si>
    <t xml:space="preserve">m²</t>
  </si>
  <si>
    <t xml:space="preserve">Estructura soporte para encofrado recuperable, compuesta de: sopandas metálicas y accesorios de montaje.</t>
  </si>
  <si>
    <t xml:space="preserve">mt50spa081d</t>
  </si>
  <si>
    <t xml:space="preserve">Ud</t>
  </si>
  <si>
    <t xml:space="preserve">Puntal metálico telescópico, de hasta 5 m de altura.</t>
  </si>
  <si>
    <t xml:space="preserve">mt08cim030b</t>
  </si>
  <si>
    <t xml:space="preserve">m³</t>
  </si>
  <si>
    <t xml:space="preserve">Madera de pino.</t>
  </si>
  <si>
    <t xml:space="preserve">mt08var060</t>
  </si>
  <si>
    <t xml:space="preserve">kg</t>
  </si>
  <si>
    <t xml:space="preserve">Puntas de acero de 20x100 mm.</t>
  </si>
  <si>
    <t xml:space="preserve">mt08dba010d</t>
  </si>
  <si>
    <t xml:space="preserve">l</t>
  </si>
  <si>
    <t xml:space="preserve">Agente desmoldeante, a base de aceites especiales, emulsionable en agua, para encofrados metálicos, fenólicos o de madera.</t>
  </si>
  <si>
    <t xml:space="preserve">mt07aco020c</t>
  </si>
  <si>
    <t xml:space="preserve">Ud</t>
  </si>
  <si>
    <t xml:space="preserve">Separador homologado para vigas.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</si>
  <si>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</si>
  <si>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</si>
  <si>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</si>
  <si>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</si>
  <si>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</si>
  <si>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</si>
  <si>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mt10hes100ctLe</t>
  </si>
  <si>
    <t xml:space="preserve">m³</t>
  </si>
  <si>
    <t xml:space="preserve">Hormigón HRA-25/B/20/XC2, con un porcentaje máximo de áridos reciclados del 20%, fabricado en central.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</si>
  <si>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</si>
  <si>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</si>
  <si>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</si>
  <si>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</si>
  <si>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</si>
  <si>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</si>
  <si>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</si>
  <si>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</si>
  <si>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</si>
  <si>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</si>
  <si>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</si>
  <si>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</si>
  <si>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</si>
  <si>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</si>
  <si>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</si>
  <si>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</si>
  <si>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</si>
  <si>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</si>
  <si>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</si>
  <si>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</si>
  <si>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</si>
  <si>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</si>
  <si>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</si>
  <si>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</si>
  <si>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40,04€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</si>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</sst>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0.68" customWidth="1"/>
    <col min="4" max="4" width="7.65" customWidth="1"/>
    <col min="5" max="5" width="71.91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0.192</v>
      </c>
      <c r="G10" s="12">
        <v>45.5</v>
      </c>
      <c r="H10" s="12">
        <f ca="1">ROUND(INDIRECT(ADDRESS(ROW()+(0), COLUMN()+(-2), 1))*INDIRECT(ADDRESS(ROW()+(0), COLUMN()+(-1), 1)), 2)</f>
        <v>8.74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0.032</v>
      </c>
      <c r="G11" s="12">
        <v>102</v>
      </c>
      <c r="H11" s="12">
        <f ca="1">ROUND(INDIRECT(ADDRESS(ROW()+(0), COLUMN()+(-2), 1))*INDIRECT(ADDRESS(ROW()+(0), COLUMN()+(-1), 1)), 2)</f>
        <v>3.26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0.111</v>
      </c>
      <c r="G12" s="12">
        <v>32.5</v>
      </c>
      <c r="H12" s="12">
        <f ca="1">ROUND(INDIRECT(ADDRESS(ROW()+(0), COLUMN()+(-2), 1))*INDIRECT(ADDRESS(ROW()+(0), COLUMN()+(-1), 1)), 2)</f>
        <v>3.61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0.013</v>
      </c>
      <c r="G13" s="12">
        <v>355.5</v>
      </c>
      <c r="H13" s="12">
        <f ca="1">ROUND(INDIRECT(ADDRESS(ROW()+(0), COLUMN()+(-2), 1))*INDIRECT(ADDRESS(ROW()+(0), COLUMN()+(-1), 1)), 2)</f>
        <v>4.62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0.167</v>
      </c>
      <c r="G14" s="12">
        <v>8.75</v>
      </c>
      <c r="H14" s="12">
        <f ca="1">ROUND(INDIRECT(ADDRESS(ROW()+(0), COLUMN()+(-2), 1))*INDIRECT(ADDRESS(ROW()+(0), COLUMN()+(-1), 1)), 2)</f>
        <v>1.46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0.125</v>
      </c>
      <c r="G15" s="12">
        <v>1.8</v>
      </c>
      <c r="H15" s="12">
        <f ca="1">ROUND(INDIRECT(ADDRESS(ROW()+(0), COLUMN()+(-2), 1))*INDIRECT(ADDRESS(ROW()+(0), COLUMN()+(-1), 1)), 2)</f>
        <v>0.23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0.09</v>
      </c>
      <c r="H16" s="12">
        <f ca="1">ROUND(INDIRECT(ADDRESS(ROW()+(0), COLUMN()+(-2), 1))*INDIRECT(ADDRESS(ROW()+(0), COLUMN()+(-1), 1)), 2)</f>
        <v>0.36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1">
        <v>150</v>
      </c>
      <c r="G17" s="12">
        <v>1.6</v>
      </c>
      <c r="H17" s="12">
        <f ca="1">ROUND(INDIRECT(ADDRESS(ROW()+(0), COLUMN()+(-2), 1))*INDIRECT(ADDRESS(ROW()+(0), COLUMN()+(-1), 1)), 2)</f>
        <v>240</v>
      </c>
    </row>
    <row r="18" spans="1:8" ht="13.50" thickBot="1" customHeight="1">
      <c r="A18" s="1" t="s">
        <v>36</v>
      </c>
      <c r="B18" s="1"/>
      <c r="C18" s="1"/>
      <c r="D18" s="10" t="s">
        <v>37</v>
      </c>
      <c r="E18" s="1" t="s">
        <v>38</v>
      </c>
      <c r="F18" s="11">
        <v>1.35</v>
      </c>
      <c r="G18" s="12">
        <v>1.5</v>
      </c>
      <c r="H18" s="12">
        <f ca="1">ROUND(INDIRECT(ADDRESS(ROW()+(0), COLUMN()+(-2), 1))*INDIRECT(ADDRESS(ROW()+(0), COLUMN()+(-1), 1)), 2)</f>
        <v>2.03</v>
      </c>
    </row>
    <row r="19" spans="1:8" ht="24.00" thickBot="1" customHeight="1">
      <c r="A19" s="1" t="s">
        <v>39</v>
      </c>
      <c r="B19" s="1"/>
      <c r="C19" s="1"/>
      <c r="D19" s="10" t="s">
        <v>40</v>
      </c>
      <c r="E19" s="1" t="s">
        <v>41</v>
      </c>
      <c r="F19" s="13">
        <v>1.05</v>
      </c>
      <c r="G19" s="14">
        <v>88.2</v>
      </c>
      <c r="H19" s="14">
        <f ca="1">ROUND(INDIRECT(ADDRESS(ROW()+(0), COLUMN()+(-2), 1))*INDIRECT(ADDRESS(ROW()+(0), COLUMN()+(-1), 1)), 2)</f>
        <v>92.61</v>
      </c>
    </row>
    <row r="20" spans="1:8" ht="13.50" thickBot="1" customHeight="1">
      <c r="A20" s="15"/>
      <c r="B20" s="15"/>
      <c r="C20" s="15"/>
      <c r="D20" s="15"/>
      <c r="E20" s="15"/>
      <c r="F20" s="9" t="s">
        <v>42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356.92</v>
      </c>
    </row>
    <row r="21" spans="1:8" ht="13.50" thickBot="1" customHeight="1">
      <c r="A21" s="15">
        <v>2</v>
      </c>
      <c r="B21" s="15"/>
      <c r="C21" s="15"/>
      <c r="D21" s="15"/>
      <c r="E21" s="18" t="s">
        <v>43</v>
      </c>
      <c r="F21" s="18"/>
      <c r="G21" s="15"/>
      <c r="H21" s="15"/>
    </row>
    <row r="22" spans="1:8" ht="13.50" thickBot="1" customHeight="1">
      <c r="A22" s="1" t="s">
        <v>44</v>
      </c>
      <c r="B22" s="1"/>
      <c r="C22" s="1"/>
      <c r="D22" s="10" t="s">
        <v>45</v>
      </c>
      <c r="E22" s="1" t="s">
        <v>46</v>
      </c>
      <c r="F22" s="11">
        <v>2.5</v>
      </c>
      <c r="G22" s="12">
        <v>23.03</v>
      </c>
      <c r="H22" s="12">
        <f ca="1">ROUND(INDIRECT(ADDRESS(ROW()+(0), COLUMN()+(-2), 1))*INDIRECT(ADDRESS(ROW()+(0), COLUMN()+(-1), 1)), 2)</f>
        <v>57.58</v>
      </c>
    </row>
    <row r="23" spans="1:8" ht="13.50" thickBot="1" customHeight="1">
      <c r="A23" s="1" t="s">
        <v>47</v>
      </c>
      <c r="B23" s="1"/>
      <c r="C23" s="1"/>
      <c r="D23" s="10" t="s">
        <v>48</v>
      </c>
      <c r="E23" s="1" t="s">
        <v>49</v>
      </c>
      <c r="F23" s="11">
        <v>2.5</v>
      </c>
      <c r="G23" s="12">
        <v>21.86</v>
      </c>
      <c r="H23" s="12">
        <f ca="1">ROUND(INDIRECT(ADDRESS(ROW()+(0), COLUMN()+(-2), 1))*INDIRECT(ADDRESS(ROW()+(0), COLUMN()+(-1), 1)), 2)</f>
        <v>54.65</v>
      </c>
    </row>
    <row r="24" spans="1:8" ht="13.50" thickBot="1" customHeight="1">
      <c r="A24" s="1" t="s">
        <v>50</v>
      </c>
      <c r="B24" s="1"/>
      <c r="C24" s="1"/>
      <c r="D24" s="10" t="s">
        <v>51</v>
      </c>
      <c r="E24" s="1" t="s">
        <v>52</v>
      </c>
      <c r="F24" s="11">
        <v>1.2</v>
      </c>
      <c r="G24" s="12">
        <v>23.03</v>
      </c>
      <c r="H24" s="12">
        <f ca="1">ROUND(INDIRECT(ADDRESS(ROW()+(0), COLUMN()+(-2), 1))*INDIRECT(ADDRESS(ROW()+(0), COLUMN()+(-1), 1)), 2)</f>
        <v>27.64</v>
      </c>
    </row>
    <row r="25" spans="1:8" ht="13.50" thickBot="1" customHeight="1">
      <c r="A25" s="1" t="s">
        <v>53</v>
      </c>
      <c r="B25" s="1"/>
      <c r="C25" s="1"/>
      <c r="D25" s="10" t="s">
        <v>54</v>
      </c>
      <c r="E25" s="1" t="s">
        <v>55</v>
      </c>
      <c r="F25" s="11">
        <v>1.2</v>
      </c>
      <c r="G25" s="12">
        <v>21.86</v>
      </c>
      <c r="H25" s="12">
        <f ca="1">ROUND(INDIRECT(ADDRESS(ROW()+(0), COLUMN()+(-2), 1))*INDIRECT(ADDRESS(ROW()+(0), COLUMN()+(-1), 1)), 2)</f>
        <v>26.23</v>
      </c>
    </row>
    <row r="26" spans="1:8" ht="13.50" thickBot="1" customHeight="1">
      <c r="A26" s="1" t="s">
        <v>56</v>
      </c>
      <c r="B26" s="1"/>
      <c r="C26" s="1"/>
      <c r="D26" s="10" t="s">
        <v>57</v>
      </c>
      <c r="E26" s="1" t="s">
        <v>58</v>
      </c>
      <c r="F26" s="11">
        <v>0.34</v>
      </c>
      <c r="G26" s="12">
        <v>23.03</v>
      </c>
      <c r="H26" s="12">
        <f ca="1">ROUND(INDIRECT(ADDRESS(ROW()+(0), COLUMN()+(-2), 1))*INDIRECT(ADDRESS(ROW()+(0), COLUMN()+(-1), 1)), 2)</f>
        <v>7.83</v>
      </c>
    </row>
    <row r="27" spans="1:8" ht="13.50" thickBot="1" customHeight="1">
      <c r="A27" s="1" t="s">
        <v>59</v>
      </c>
      <c r="B27" s="1"/>
      <c r="C27" s="1"/>
      <c r="D27" s="10" t="s">
        <v>60</v>
      </c>
      <c r="E27" s="1" t="s">
        <v>61</v>
      </c>
      <c r="F27" s="13">
        <v>1.37</v>
      </c>
      <c r="G27" s="14">
        <v>21.86</v>
      </c>
      <c r="H27" s="14">
        <f ca="1">ROUND(INDIRECT(ADDRESS(ROW()+(0), COLUMN()+(-2), 1))*INDIRECT(ADDRESS(ROW()+(0), COLUMN()+(-1), 1)), 2)</f>
        <v>29.95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203.88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9"/>
      <c r="B30" s="19"/>
      <c r="C30" s="19"/>
      <c r="D30" s="20" t="s">
        <v>64</v>
      </c>
      <c r="E30" s="19" t="s">
        <v>65</v>
      </c>
      <c r="F30" s="13">
        <v>2</v>
      </c>
      <c r="G30" s="14">
        <f ca="1">ROUND(SUM(INDIRECT(ADDRESS(ROW()+(-2), COLUMN()+(1), 1)),INDIRECT(ADDRESS(ROW()+(-10), COLUMN()+(1), 1))), 2)</f>
        <v>560.8</v>
      </c>
      <c r="H30" s="14">
        <f ca="1">ROUND(INDIRECT(ADDRESS(ROW()+(0), COLUMN()+(-2), 1))*INDIRECT(ADDRESS(ROW()+(0), COLUMN()+(-1), 1))/100, 2)</f>
        <v>11.22</v>
      </c>
    </row>
    <row r="31" spans="1:8" ht="13.50" thickBot="1" customHeight="1">
      <c r="A31" s="21" t="s">
        <v>66</v>
      </c>
      <c r="B31" s="21"/>
      <c r="C31" s="21"/>
      <c r="D31" s="22"/>
      <c r="E31" s="23"/>
      <c r="F31" s="24" t="s">
        <v>67</v>
      </c>
      <c r="G31" s="25"/>
      <c r="H31" s="26">
        <f ca="1">ROUND(SUM(INDIRECT(ADDRESS(ROW()+(-1), COLUMN()+(0), 1)),INDIRECT(ADDRESS(ROW()+(-3), COLUMN()+(0), 1)),INDIRECT(ADDRESS(ROW()+(-11), COLUMN()+(0), 1))), 2)</f>
        <v>572.02</v>
      </c>
    </row>
  </sheetData>
  <mergeCells count="3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C23"/>
    <mergeCell ref="A24:C24"/>
    <mergeCell ref="A25:C25"/>
    <mergeCell ref="A26:C26"/>
    <mergeCell ref="A27:C27"/>
    <mergeCell ref="A28:C28"/>
    <mergeCell ref="F28:G28"/>
    <mergeCell ref="A29:C29"/>
    <mergeCell ref="E29:F29"/>
    <mergeCell ref="A30:C30"/>
    <mergeCell ref="A31:E31"/>
    <mergeCell ref="F31:G31"/>
  </mergeCells>
  <pageMargins left="0.147638" right="0.147638" top="0.206693" bottom="0.206693" header="0.0" footer="0.0"/>
  <pageSetup paperSize="9" orientation="portrait"/>
  <rowBreaks count="0" manualBreakCount="0">
    </rowBreaks>
</worksheet>
</file>