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<sst xmlns="http://schemas.openxmlformats.org/spreadsheetml/2006/main" count="49" uniqueCount="49">
  <si>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</si>
  <si>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EMD010</t>
  </si>
  <si>
    <t xml:space="preserve">m²</t>
  </si>
  <si>
    <t xml:space="preserve">Muro estructural de panel contralaminado de madera (CLT).</t>
  </si>
  <si>
    <r>
      <rPr>
        <sz val="8.25"/>
        <color rgb="FF000000"/>
        <rFont val="Arial"/>
        <family val="2"/>
      </rPr>
      <t xml:space="preserve">Muro estructural de 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vista para viviendas en ambas caras, de madera de abeto rojo (Picea abies), con tratamiento superficial hidrofugante, transparente; desolidarización con banda resiliente, de caucho EPDM extruido, fijada con grapas;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elementos de fijación mecánica, de acero galvanizado tipo DX51D+Z275N.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</si>
  <si>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</si>
  <si>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</si>
  <si>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</si>
  <si>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</si>
  <si>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</si>
  <si>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</si>
  <si>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</si>
  <si>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mt07ems010agcdb</t>
  </si>
  <si>
    <t xml:space="preserve">m²</t>
  </si>
  <si>
    <t xml:space="preserve">Panel contralaminado de madera (CLT), de superficie media mayor de 6 m², de 60 mm de espesor, formado por tres capas de tablas de madera, encoladas con adhesivo sin urea-formaldehído, con capas sucesivas perpendiculares entre sí y disposición transversal de las tablas en las capas exteriores, acabado superficial calidad vista para viviendas en ambas caras, de madera de abeto rojo (Picea abies),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</si>
  <si>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mt07ems030</t>
  </si>
  <si>
    <t xml:space="preserve">Ud</t>
  </si>
  <si>
    <t xml:space="preserve">Repercusión, por m², de tratamiento superficial hidrofugante, transparente, aplicado en una cara del panel contralaminado de madera.</t>
  </si>
  <si>
    <t xml:space="preserve">mt16pdr010ab</t>
  </si>
  <si>
    <t xml:space="preserve">m</t>
  </si>
  <si>
    <t xml:space="preserve">Banda resiliente, de caucho EPDM extruido, de 5 mm de espesor y 95 mm de anchura, para reducción de ruido de impactos en 4 dBA, según UNE-EN ISO 10140, sin sustancias orgánicas volátiles (VOC), con grapas de fijación.</t>
  </si>
  <si>
    <t xml:space="preserve">mt07emr320oa</t>
  </si>
  <si>
    <t xml:space="preserve">Ud</t>
  </si>
  <si>
    <t xml:space="preserve">Repercusión, por m², de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</si>
  <si>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</si>
  <si>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</si>
  <si>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</si>
  <si>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mt07emr300a150</t>
  </si>
  <si>
    <t xml:space="preserve">Ud</t>
  </si>
  <si>
    <t xml:space="preserve">Repercusión, por m², de elementos de fijación mecánica, de acero galvanizado tipo DX51D+Z275N,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</si>
  <si>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</si>
  <si>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</si>
  <si>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</si>
  <si>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</si>
  <si>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</si>
  <si>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</si>
  <si>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</si>
  <si>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</si>
  <si>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</si>
  <si>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</si>
  <si>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</si>
  <si>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</si>
  <si>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</si>
  <si>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</si>
  <si>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</si>
  <si>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</si>
  <si>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</si>
  <si>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20,94€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</si>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</sst>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21" customWidth="1"/>
    <col min="4" max="4" width="7.65" customWidth="1"/>
    <col min="5" max="5" width="65.11"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128.34</v>
      </c>
      <c r="H10" s="12">
        <f ca="1">ROUND(INDIRECT(ADDRESS(ROW()+(0), COLUMN()+(-2), 1))*INDIRECT(ADDRESS(ROW()+(0), COLUMN()+(-1), 1)), 2)</f>
        <v>147.59</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34.50" thickBot="1" customHeight="1">
      <c r="A12" s="1" t="s">
        <v>18</v>
      </c>
      <c r="B12" s="1"/>
      <c r="C12" s="1"/>
      <c r="D12" s="10" t="s">
        <v>19</v>
      </c>
      <c r="E12" s="1" t="s">
        <v>20</v>
      </c>
      <c r="F12" s="11">
        <v>0.35</v>
      </c>
      <c r="G12" s="12">
        <v>16.74</v>
      </c>
      <c r="H12" s="12">
        <f ca="1">ROUND(INDIRECT(ADDRESS(ROW()+(0), COLUMN()+(-2), 1))*INDIRECT(ADDRESS(ROW()+(0), COLUMN()+(-1), 1)), 2)</f>
        <v>5.86</v>
      </c>
    </row>
    <row r="13" spans="1:8" ht="55.50" thickBot="1" customHeight="1">
      <c r="A13" s="1" t="s">
        <v>21</v>
      </c>
      <c r="B13" s="1"/>
      <c r="C13" s="1"/>
      <c r="D13" s="10" t="s">
        <v>22</v>
      </c>
      <c r="E13" s="1" t="s">
        <v>23</v>
      </c>
      <c r="F13" s="11">
        <v>1</v>
      </c>
      <c r="G13" s="12">
        <v>2.04</v>
      </c>
      <c r="H13" s="12">
        <f ca="1">ROUND(INDIRECT(ADDRESS(ROW()+(0), COLUMN()+(-2), 1))*INDIRECT(ADDRESS(ROW()+(0), COLUMN()+(-1), 1)), 2)</f>
        <v>2.04</v>
      </c>
    </row>
    <row r="14" spans="1:8" ht="76.50" thickBot="1" customHeight="1">
      <c r="A14" s="1" t="s">
        <v>24</v>
      </c>
      <c r="B14" s="1"/>
      <c r="C14" s="1"/>
      <c r="D14" s="10" t="s">
        <v>25</v>
      </c>
      <c r="E14" s="1" t="s">
        <v>26</v>
      </c>
      <c r="F14" s="11">
        <v>1</v>
      </c>
      <c r="G14" s="12">
        <v>2.1</v>
      </c>
      <c r="H14" s="12">
        <f ca="1">ROUND(INDIRECT(ADDRESS(ROW()+(0), COLUMN()+(-2), 1))*INDIRECT(ADDRESS(ROW()+(0), COLUMN()+(-1), 1)), 2)</f>
        <v>2.1</v>
      </c>
    </row>
    <row r="15" spans="1:8" ht="34.50" thickBot="1" customHeight="1">
      <c r="A15" s="1" t="s">
        <v>27</v>
      </c>
      <c r="B15" s="1"/>
      <c r="C15" s="1"/>
      <c r="D15" s="10" t="s">
        <v>28</v>
      </c>
      <c r="E15" s="1" t="s">
        <v>29</v>
      </c>
      <c r="F15" s="13">
        <v>1</v>
      </c>
      <c r="G15" s="14">
        <v>1.5</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163.89</v>
      </c>
    </row>
    <row r="17" spans="1:8" ht="13.50" thickBot="1" customHeight="1">
      <c r="A17" s="15">
        <v>2</v>
      </c>
      <c r="B17" s="15"/>
      <c r="C17" s="15"/>
      <c r="D17" s="15"/>
      <c r="E17" s="18" t="s">
        <v>31</v>
      </c>
      <c r="F17" s="18"/>
      <c r="G17" s="15"/>
      <c r="H17" s="15"/>
    </row>
    <row r="18" spans="1:8" ht="24.00" thickBot="1" customHeight="1">
      <c r="A18" s="1" t="s">
        <v>32</v>
      </c>
      <c r="B18" s="1"/>
      <c r="C18" s="1"/>
      <c r="D18" s="10" t="s">
        <v>33</v>
      </c>
      <c r="E18" s="1" t="s">
        <v>34</v>
      </c>
      <c r="F18" s="13">
        <v>0.05</v>
      </c>
      <c r="G18" s="14">
        <v>75.04</v>
      </c>
      <c r="H18" s="14">
        <f ca="1">ROUND(INDIRECT(ADDRESS(ROW()+(0), COLUMN()+(-2), 1))*INDIRECT(ADDRESS(ROW()+(0), COLUMN()+(-1), 1)), 2)</f>
        <v>3.75</v>
      </c>
    </row>
    <row r="19" spans="1:8" ht="13.50" thickBot="1" customHeight="1">
      <c r="A19" s="15"/>
      <c r="B19" s="15"/>
      <c r="C19" s="15"/>
      <c r="D19" s="15"/>
      <c r="E19" s="15"/>
      <c r="F19" s="9" t="s">
        <v>35</v>
      </c>
      <c r="G19" s="9"/>
      <c r="H19" s="17">
        <f ca="1">ROUND(SUM(INDIRECT(ADDRESS(ROW()+(-1), COLUMN()+(0), 1))), 2)</f>
        <v>3.75</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0.413</v>
      </c>
      <c r="G21" s="12">
        <v>23.03</v>
      </c>
      <c r="H21" s="12">
        <f ca="1">ROUND(INDIRECT(ADDRESS(ROW()+(0), COLUMN()+(-2), 1))*INDIRECT(ADDRESS(ROW()+(0), COLUMN()+(-1), 1)), 2)</f>
        <v>9.51</v>
      </c>
    </row>
    <row r="22" spans="1:8" ht="13.50" thickBot="1" customHeight="1">
      <c r="A22" s="1" t="s">
        <v>40</v>
      </c>
      <c r="B22" s="1"/>
      <c r="C22" s="1"/>
      <c r="D22" s="10" t="s">
        <v>41</v>
      </c>
      <c r="E22" s="1" t="s">
        <v>42</v>
      </c>
      <c r="F22" s="13">
        <v>0.84</v>
      </c>
      <c r="G22" s="14">
        <v>21.86</v>
      </c>
      <c r="H22" s="14">
        <f ca="1">ROUND(INDIRECT(ADDRESS(ROW()+(0), COLUMN()+(-2), 1))*INDIRECT(ADDRESS(ROW()+(0), COLUMN()+(-1), 1)), 2)</f>
        <v>18.36</v>
      </c>
    </row>
    <row r="23" spans="1:8" ht="13.50" thickBot="1" customHeight="1">
      <c r="A23" s="15"/>
      <c r="B23" s="15"/>
      <c r="C23" s="15"/>
      <c r="D23" s="15"/>
      <c r="E23" s="15"/>
      <c r="F23" s="9" t="s">
        <v>43</v>
      </c>
      <c r="G23" s="9"/>
      <c r="H23" s="17">
        <f ca="1">ROUND(SUM(INDIRECT(ADDRESS(ROW()+(-1), COLUMN()+(0), 1)),INDIRECT(ADDRESS(ROW()+(-2), COLUMN()+(0), 1))), 2)</f>
        <v>27.87</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1)),INDIRECT(ADDRESS(ROW()+(-9), COLUMN()+(1), 1))), 2)</f>
        <v>195.51</v>
      </c>
      <c r="H25" s="14">
        <f ca="1">ROUND(INDIRECT(ADDRESS(ROW()+(0), COLUMN()+(-2), 1))*INDIRECT(ADDRESS(ROW()+(0), COLUMN()+(-1), 1))/100, 2)</f>
        <v>3.91</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1)),INDIRECT(ADDRESS(ROW()+(-10), COLUMN()+(0), 1))), 2)</f>
        <v>199.42</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