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<sst xmlns="http://schemas.openxmlformats.org/spreadsheetml/2006/main" count="71" uniqueCount="71">
  <si>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</si>
  <si>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</si>
  <si>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</si>
  <si>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</si>
  <si>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140x280 mm de sección, con acanaladuras en los cantos, clase resistente C18 según UNE-EN 338 y UNE-EN 1912, calidad estructural MEG según UNE 56544; para clase de uso 4 según UNE-EN 335, con protección frente a agentes bióticos que se corresponde con la clase de penetración NP4 según UNE-EN 351-1, con acabado cepillado; entrevigado con bovedillas cerámicas curvas, tipo revoltón, 52x17x2,4 cm, con acabado rústico; y malla electrosoldada ME 20x20 Ø 5-5 B 500 T 6x2,20 UNE-EN 10080, en capa de compresión de 4 cm de espesor de hormigón ligero HL-25/B/10/XC2, densidad entre 1200 y 1500 kg/m³, (cantidad mínima de cemento 275 kg/m³), fabricado en central,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</si>
  <si>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</si>
  <si>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</si>
  <si>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</si>
  <si>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</si>
  <si>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</si>
  <si>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</si>
  <si>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</si>
  <si>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</si>
  <si>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</si>
  <si>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</si>
  <si>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</si>
  <si>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</si>
  <si>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</si>
  <si>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</si>
  <si>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</si>
  <si>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</si>
  <si>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mt07mee100haK1cyg</t>
  </si>
  <si>
    <t xml:space="preserve">m³</t>
  </si>
  <si>
    <t xml:space="preserve">Madera aserrada de pino silvestre (Pinus sylvestris) procedente de España con certificado PEFC, para viguetas, de hasta 5 m de longitud, de 140x280 mm de sección, con acanaladuras en los cantos, clase resistente C18 según UNE-EN 338 y UNE-EN 1912, calidad estructural MEG según UNE 56544; para clase de uso 4 según UNE-EN 335, con protección frente a agentes bióticos que se corresponde con la clase de penetración NP4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</si>
  <si>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</si>
  <si>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</si>
  <si>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</si>
  <si>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</si>
  <si>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</si>
  <si>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</si>
  <si>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mt07ame010d</t>
  </si>
  <si>
    <t xml:space="preserve">m²</t>
  </si>
  <si>
    <t xml:space="preserve">Malla electrosoldada ME 20x20 Ø 5-5 B 500 T 6x2,20 UNE-EN 10080.</t>
  </si>
  <si>
    <t xml:space="preserve">mt08var050</t>
  </si>
  <si>
    <t xml:space="preserve">kg</t>
  </si>
  <si>
    <t xml:space="preserve">Alambre galvanizado para atar, de 1,30 mm de diámetro.</t>
  </si>
  <si>
    <t xml:space="preserve">mt10hes050psa</t>
  </si>
  <si>
    <t xml:space="preserve">m³</t>
  </si>
  <si>
    <t xml:space="preserve">Hormigón ligero HLA-25/B/10/XC2, de entre 1200 y 1500 kg/m³ de densidad, cantidad mínima de cemento 275 kg/m³, fabricado en central.</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</si>
  <si>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</si>
  <si>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</si>
  <si>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</si>
  <si>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</si>
  <si>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</si>
  <si>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</si>
  <si>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</si>
  <si>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</si>
  <si>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</si>
  <si>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</si>
  <si>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</si>
  <si>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</si>
  <si>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</si>
  <si>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</si>
  <si>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</si>
  <si>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</si>
  <si>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</si>
  <si>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</si>
  <si>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</si>
  <si>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</si>
  <si>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</si>
  <si>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</si>
  <si>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</si>
  <si>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</si>
  <si>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</si>
  <si>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</si>
  <si>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</si>
  <si>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</si>
  <si>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</si>
  <si>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</si>
  <si>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20,04€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</si>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</sst>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59" customWidth="1"/>
    <col min="4" max="4" width="7.65" customWidth="1"/>
    <col min="5" max="5" width="68.85"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76.50" thickBot="1" customHeight="1">
      <c r="A13" s="1" t="s">
        <v>21</v>
      </c>
      <c r="B13" s="1"/>
      <c r="C13" s="1"/>
      <c r="D13" s="10" t="s">
        <v>22</v>
      </c>
      <c r="E13" s="1" t="s">
        <v>23</v>
      </c>
      <c r="F13" s="11">
        <v>0.075</v>
      </c>
      <c r="G13" s="12">
        <v>864.39</v>
      </c>
      <c r="H13" s="12">
        <f ca="1">ROUND(INDIRECT(ADDRESS(ROW()+(0), COLUMN()+(-2), 1))*INDIRECT(ADDRESS(ROW()+(0), COLUMN()+(-1), 1)), 2)</f>
        <v>64.83</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2.52</v>
      </c>
      <c r="H16" s="12">
        <f ca="1">ROUND(INDIRECT(ADDRESS(ROW()+(0), COLUMN()+(-2), 1))*INDIRECT(ADDRESS(ROW()+(0), COLUMN()+(-1), 1)), 2)</f>
        <v>2.77</v>
      </c>
    </row>
    <row r="17" spans="1:8" ht="13.50" thickBot="1" customHeight="1">
      <c r="A17" s="1" t="s">
        <v>33</v>
      </c>
      <c r="B17" s="1"/>
      <c r="C17" s="1"/>
      <c r="D17" s="10" t="s">
        <v>34</v>
      </c>
      <c r="E17" s="1" t="s">
        <v>35</v>
      </c>
      <c r="F17" s="11">
        <v>0.017</v>
      </c>
      <c r="G17" s="12">
        <v>1.5</v>
      </c>
      <c r="H17" s="12">
        <f ca="1">ROUND(INDIRECT(ADDRESS(ROW()+(0), COLUMN()+(-2), 1))*INDIRECT(ADDRESS(ROW()+(0), COLUMN()+(-1), 1)), 2)</f>
        <v>0.03</v>
      </c>
    </row>
    <row r="18" spans="1:8" ht="24.00" thickBot="1" customHeight="1">
      <c r="A18" s="1" t="s">
        <v>36</v>
      </c>
      <c r="B18" s="1"/>
      <c r="C18" s="1"/>
      <c r="D18" s="10" t="s">
        <v>37</v>
      </c>
      <c r="E18" s="1" t="s">
        <v>38</v>
      </c>
      <c r="F18" s="13">
        <v>0.147</v>
      </c>
      <c r="G18" s="14">
        <v>146.58</v>
      </c>
      <c r="H18" s="14">
        <f ca="1">ROUND(INDIRECT(ADDRESS(ROW()+(0), COLUMN()+(-2), 1))*INDIRECT(ADDRESS(ROW()+(0), COLUMN()+(-1), 1)), 2)</f>
        <v>21.55</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101.49</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0.462</v>
      </c>
      <c r="G21" s="12">
        <v>23.03</v>
      </c>
      <c r="H21" s="12">
        <f ca="1">ROUND(INDIRECT(ADDRESS(ROW()+(0), COLUMN()+(-2), 1))*INDIRECT(ADDRESS(ROW()+(0), COLUMN()+(-1), 1)), 2)</f>
        <v>10.64</v>
      </c>
    </row>
    <row r="22" spans="1:8" ht="13.50" thickBot="1" customHeight="1">
      <c r="A22" s="1" t="s">
        <v>44</v>
      </c>
      <c r="B22" s="1"/>
      <c r="C22" s="1"/>
      <c r="D22" s="10" t="s">
        <v>45</v>
      </c>
      <c r="E22" s="1" t="s">
        <v>46</v>
      </c>
      <c r="F22" s="11">
        <v>0.462</v>
      </c>
      <c r="G22" s="12">
        <v>21.86</v>
      </c>
      <c r="H22" s="12">
        <f ca="1">ROUND(INDIRECT(ADDRESS(ROW()+(0), COLUMN()+(-2), 1))*INDIRECT(ADDRESS(ROW()+(0), COLUMN()+(-1), 1)), 2)</f>
        <v>10.1</v>
      </c>
    </row>
    <row r="23" spans="1:8" ht="13.50" thickBot="1" customHeight="1">
      <c r="A23" s="1" t="s">
        <v>47</v>
      </c>
      <c r="B23" s="1"/>
      <c r="C23" s="1"/>
      <c r="D23" s="10" t="s">
        <v>48</v>
      </c>
      <c r="E23" s="1" t="s">
        <v>49</v>
      </c>
      <c r="F23" s="11">
        <v>0.1</v>
      </c>
      <c r="G23" s="12">
        <v>23.03</v>
      </c>
      <c r="H23" s="12">
        <f ca="1">ROUND(INDIRECT(ADDRESS(ROW()+(0), COLUMN()+(-2), 1))*INDIRECT(ADDRESS(ROW()+(0), COLUMN()+(-1), 1)), 2)</f>
        <v>2.3</v>
      </c>
    </row>
    <row r="24" spans="1:8" ht="13.50" thickBot="1" customHeight="1">
      <c r="A24" s="1" t="s">
        <v>50</v>
      </c>
      <c r="B24" s="1"/>
      <c r="C24" s="1"/>
      <c r="D24" s="10" t="s">
        <v>51</v>
      </c>
      <c r="E24" s="1" t="s">
        <v>52</v>
      </c>
      <c r="F24" s="11">
        <v>0.1</v>
      </c>
      <c r="G24" s="12">
        <v>21.86</v>
      </c>
      <c r="H24" s="12">
        <f ca="1">ROUND(INDIRECT(ADDRESS(ROW()+(0), COLUMN()+(-2), 1))*INDIRECT(ADDRESS(ROW()+(0), COLUMN()+(-1), 1)), 2)</f>
        <v>2.19</v>
      </c>
    </row>
    <row r="25" spans="1:8" ht="13.50" thickBot="1" customHeight="1">
      <c r="A25" s="1" t="s">
        <v>53</v>
      </c>
      <c r="B25" s="1"/>
      <c r="C25" s="1"/>
      <c r="D25" s="10" t="s">
        <v>54</v>
      </c>
      <c r="E25" s="1" t="s">
        <v>55</v>
      </c>
      <c r="F25" s="11">
        <v>0.023</v>
      </c>
      <c r="G25" s="12">
        <v>23.03</v>
      </c>
      <c r="H25" s="12">
        <f ca="1">ROUND(INDIRECT(ADDRESS(ROW()+(0), COLUMN()+(-2), 1))*INDIRECT(ADDRESS(ROW()+(0), COLUMN()+(-1), 1)), 2)</f>
        <v>0.53</v>
      </c>
    </row>
    <row r="26" spans="1:8" ht="13.50" thickBot="1" customHeight="1">
      <c r="A26" s="1" t="s">
        <v>56</v>
      </c>
      <c r="B26" s="1"/>
      <c r="C26" s="1"/>
      <c r="D26" s="10" t="s">
        <v>57</v>
      </c>
      <c r="E26" s="1" t="s">
        <v>58</v>
      </c>
      <c r="F26" s="11">
        <v>0.023</v>
      </c>
      <c r="G26" s="12">
        <v>21.86</v>
      </c>
      <c r="H26" s="12">
        <f ca="1">ROUND(INDIRECT(ADDRESS(ROW()+(0), COLUMN()+(-2), 1))*INDIRECT(ADDRESS(ROW()+(0), COLUMN()+(-1), 1)), 2)</f>
        <v>0.5</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3">
        <v>0.119</v>
      </c>
      <c r="G28" s="14">
        <v>21.86</v>
      </c>
      <c r="H28" s="14">
        <f ca="1">ROUND(INDIRECT(ADDRESS(ROW()+(0), COLUMN()+(-2), 1))*INDIRECT(ADDRESS(ROW()+(0), COLUMN()+(-1), 1)), 2)</f>
        <v>2.6</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1)),INDIRECT(ADDRESS(ROW()+(-5), COLUMN()+(0), 1)),INDIRECT(ADDRESS(ROW()+(-6), COLUMN()+(0), 1)),INDIRECT(ADDRESS(ROW()+(-7), COLUMN()+(0), 1)),INDIRECT(ADDRESS(ROW()+(-8), COLUMN()+(0), 1))), 2)</f>
        <v>29.5</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1)),INDIRECT(ADDRESS(ROW()+(-12), COLUMN()+(1), 1))), 2)</f>
        <v>130.99</v>
      </c>
      <c r="H31" s="14">
        <f ca="1">ROUND(INDIRECT(ADDRESS(ROW()+(0), COLUMN()+(-2), 1))*INDIRECT(ADDRESS(ROW()+(0), COLUMN()+(-1), 1))/100, 2)</f>
        <v>2.62</v>
      </c>
    </row>
    <row r="32" spans="1:8" ht="13.50" thickBot="1" customHeight="1">
      <c r="A32" s="21" t="s">
        <v>69</v>
      </c>
      <c r="B32" s="21"/>
      <c r="C32" s="21"/>
      <c r="D32" s="22"/>
      <c r="E32" s="23"/>
      <c r="F32" s="24" t="s">
        <v>70</v>
      </c>
      <c r="G32" s="25"/>
      <c r="H32" s="26">
        <f ca="1">ROUND(SUM(INDIRECT(ADDRESS(ROW()+(-1), COLUMN()+(0), 1)),INDIRECT(ADDRESS(ROW()+(-3), COLUMN()+(0), 1)),INDIRECT(ADDRESS(ROW()+(-13), COLUMN()+(0), 1))), 2)</f>
        <v>133.61</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