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<sst xmlns="http://schemas.openxmlformats.org/spreadsheetml/2006/main" count="108" uniqueCount="108">
  <si>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</si>
  <si>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</si>
  <si>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</si>
  <si>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</si>
  <si>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de resistencia a compresión 25 MPa y entre 1700 y 1800 kg/m³ de densidad, confeccionado en obra con arcilla expandida y vertido con medios manuales;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</si>
  <si>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</si>
  <si>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</si>
  <si>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</si>
  <si>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</si>
  <si>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</si>
  <si>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</si>
  <si>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</si>
  <si>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</si>
  <si>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</si>
  <si>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</si>
  <si>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</si>
  <si>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</si>
  <si>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</si>
  <si>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</si>
  <si>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</si>
  <si>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</si>
  <si>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</si>
  <si>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</si>
  <si>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</si>
  <si>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</si>
  <si>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</si>
  <si>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</si>
  <si>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</si>
  <si>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</si>
  <si>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</si>
  <si>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</si>
  <si>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</si>
  <si>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</si>
  <si>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</si>
  <si>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</si>
  <si>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</si>
  <si>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mt08aaa010a</t>
  </si>
  <si>
    <t xml:space="preserve">m³</t>
  </si>
  <si>
    <t xml:space="preserve">Agua.</t>
  </si>
  <si>
    <t xml:space="preserve">mt08cem011b</t>
  </si>
  <si>
    <t xml:space="preserve">kg</t>
  </si>
  <si>
    <t xml:space="preserve">Cemento Portland CEM II/B-L 42,5 R, color gris, en sacos, según UNE-EN 197-1.</t>
  </si>
  <si>
    <t xml:space="preserve">mt01arg000a</t>
  </si>
  <si>
    <t xml:space="preserve">m³</t>
  </si>
  <si>
    <t xml:space="preserve">Arena cribada.</t>
  </si>
  <si>
    <t xml:space="preserve">mt01arl030b</t>
  </si>
  <si>
    <t xml:space="preserve">m³</t>
  </si>
  <si>
    <t xml:space="preserve">Arcilla expandida, suministrada en sacos Big Bag, según UNE-EN 13055-1.</t>
  </si>
  <si>
    <t xml:space="preserve">mt08adw010a</t>
  </si>
  <si>
    <t xml:space="preserve">kg</t>
  </si>
  <si>
    <t xml:space="preserve">Aditivo, para reducir la retracción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</si>
  <si>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</si>
  <si>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</si>
  <si>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</si>
  <si>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</si>
  <si>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</si>
  <si>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</si>
  <si>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</si>
  <si>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</si>
  <si>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</si>
  <si>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</si>
  <si>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</si>
  <si>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</si>
  <si>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</si>
  <si>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</si>
  <si>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</si>
  <si>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</si>
  <si>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</si>
  <si>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</si>
  <si>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</si>
  <si>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</si>
  <si>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</si>
  <si>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</si>
  <si>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</si>
  <si>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</si>
  <si>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</si>
  <si>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</si>
  <si>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</si>
  <si>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</si>
  <si>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</si>
  <si>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</si>
  <si>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</si>
  <si>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</si>
  <si>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</si>
  <si>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</si>
  <si>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</si>
  <si>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</si>
  <si>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</si>
  <si>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</si>
  <si>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</si>
  <si>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</si>
  <si>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</si>
  <si>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</si>
  <si>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</si>
  <si>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</si>
  <si>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</si>
  <si>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</si>
  <si>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</si>
  <si>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</si>
  <si>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</si>
  <si>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</si>
  <si>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t xml:space="preserve">EN  13055-1:2002</t>
  </si>
  <si>
    <t xml:space="preserve">2+/4</t>
  </si>
  <si>
    <t xml:space="preserve">Áridos ligeros. Parte 1: Áridos ligeros para hormigón, mortero e inyectado.</t>
  </si>
  <si>
    <t xml:space="preserve">EN  13055-1:2002/AC:2004</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</si>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</sst>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0.009</v>
      </c>
      <c r="G13" s="11"/>
      <c r="H13" s="11"/>
      <c r="I13" s="12">
        <v>720.32</v>
      </c>
      <c r="J13" s="12">
        <f ca="1">ROUND(INDIRECT(ADDRESS(ROW()+(0), COLUMN()+(-4), 1))*INDIRECT(ADDRESS(ROW()+(0), COLUMN()+(-1), 1)), 2)</f>
        <v>6.48</v>
      </c>
    </row>
    <row r="14" spans="1:10" ht="13.50" thickBot="1" customHeight="1">
      <c r="A14" s="1" t="s">
        <v>24</v>
      </c>
      <c r="B14" s="1"/>
      <c r="C14" s="1"/>
      <c r="D14" s="10" t="s">
        <v>25</v>
      </c>
      <c r="E14" s="1" t="s">
        <v>26</v>
      </c>
      <c r="F14" s="11">
        <v>7</v>
      </c>
      <c r="G14" s="11"/>
      <c r="H14" s="11"/>
      <c r="I14" s="12">
        <v>1.65</v>
      </c>
      <c r="J14" s="12">
        <f ca="1">ROUND(INDIRECT(ADDRESS(ROW()+(0), COLUMN()+(-4), 1))*INDIRECT(ADDRESS(ROW()+(0), COLUMN()+(-1), 1)), 2)</f>
        <v>11.55</v>
      </c>
    </row>
    <row r="15" spans="1:10" ht="13.50" thickBot="1" customHeight="1">
      <c r="A15" s="1" t="s">
        <v>27</v>
      </c>
      <c r="B15" s="1"/>
      <c r="C15" s="1"/>
      <c r="D15" s="10" t="s">
        <v>28</v>
      </c>
      <c r="E15" s="1" t="s">
        <v>29</v>
      </c>
      <c r="F15" s="11">
        <v>2</v>
      </c>
      <c r="G15" s="11"/>
      <c r="H15" s="11"/>
      <c r="I15" s="12">
        <v>0.09</v>
      </c>
      <c r="J15" s="12">
        <f ca="1">ROUND(INDIRECT(ADDRESS(ROW()+(0), COLUMN()+(-4), 1))*INDIRECT(ADDRESS(ROW()+(0), COLUMN()+(-1), 1)), 2)</f>
        <v>0.18</v>
      </c>
    </row>
    <row r="16" spans="1:10" ht="13.50" thickBot="1" customHeight="1">
      <c r="A16" s="1" t="s">
        <v>30</v>
      </c>
      <c r="B16" s="1"/>
      <c r="C16" s="1"/>
      <c r="D16" s="10" t="s">
        <v>31</v>
      </c>
      <c r="E16" s="1" t="s">
        <v>32</v>
      </c>
      <c r="F16" s="11">
        <v>1.1</v>
      </c>
      <c r="G16" s="11"/>
      <c r="H16" s="11"/>
      <c r="I16" s="12">
        <v>6.7</v>
      </c>
      <c r="J16" s="12">
        <f ca="1">ROUND(INDIRECT(ADDRESS(ROW()+(0), COLUMN()+(-4), 1))*INDIRECT(ADDRESS(ROW()+(0), COLUMN()+(-1), 1)), 2)</f>
        <v>7.37</v>
      </c>
    </row>
    <row r="17" spans="1:10" ht="13.50" thickBot="1" customHeight="1">
      <c r="A17" s="1" t="s">
        <v>33</v>
      </c>
      <c r="B17" s="1"/>
      <c r="C17" s="1"/>
      <c r="D17" s="10" t="s">
        <v>34</v>
      </c>
      <c r="E17" s="1" t="s">
        <v>35</v>
      </c>
      <c r="F17" s="11">
        <v>0.019</v>
      </c>
      <c r="G17" s="11"/>
      <c r="H17" s="11"/>
      <c r="I17" s="12">
        <v>1.5</v>
      </c>
      <c r="J17" s="12">
        <f ca="1">ROUND(INDIRECT(ADDRESS(ROW()+(0), COLUMN()+(-4), 1))*INDIRECT(ADDRESS(ROW()+(0), COLUMN()+(-1), 1)), 2)</f>
        <v>0.03</v>
      </c>
    </row>
    <row r="18" spans="1:10" ht="13.50" thickBot="1" customHeight="1">
      <c r="A18" s="1" t="s">
        <v>36</v>
      </c>
      <c r="B18" s="1"/>
      <c r="C18" s="1"/>
      <c r="D18" s="10" t="s">
        <v>37</v>
      </c>
      <c r="E18" s="1" t="s">
        <v>38</v>
      </c>
      <c r="F18" s="11">
        <v>0.019</v>
      </c>
      <c r="G18" s="11"/>
      <c r="H18" s="11"/>
      <c r="I18" s="12">
        <v>1.5</v>
      </c>
      <c r="J18" s="12">
        <f ca="1">ROUND(INDIRECT(ADDRESS(ROW()+(0), COLUMN()+(-4), 1))*INDIRECT(ADDRESS(ROW()+(0), COLUMN()+(-1), 1)), 2)</f>
        <v>0.03</v>
      </c>
    </row>
    <row r="19" spans="1:10" ht="24.00" thickBot="1" customHeight="1">
      <c r="A19" s="1" t="s">
        <v>39</v>
      </c>
      <c r="B19" s="1"/>
      <c r="C19" s="1"/>
      <c r="D19" s="10" t="s">
        <v>40</v>
      </c>
      <c r="E19" s="1" t="s">
        <v>41</v>
      </c>
      <c r="F19" s="11">
        <v>64.68</v>
      </c>
      <c r="G19" s="11"/>
      <c r="H19" s="11"/>
      <c r="I19" s="12">
        <v>0.11</v>
      </c>
      <c r="J19" s="12">
        <f ca="1">ROUND(INDIRECT(ADDRESS(ROW()+(0), COLUMN()+(-4), 1))*INDIRECT(ADDRESS(ROW()+(0), COLUMN()+(-1), 1)), 2)</f>
        <v>7.11</v>
      </c>
    </row>
    <row r="20" spans="1:10" ht="13.50" thickBot="1" customHeight="1">
      <c r="A20" s="1" t="s">
        <v>42</v>
      </c>
      <c r="B20" s="1"/>
      <c r="C20" s="1"/>
      <c r="D20" s="10" t="s">
        <v>43</v>
      </c>
      <c r="E20" s="1" t="s">
        <v>44</v>
      </c>
      <c r="F20" s="11">
        <v>0.083</v>
      </c>
      <c r="G20" s="11"/>
      <c r="H20" s="11"/>
      <c r="I20" s="12">
        <v>25.18</v>
      </c>
      <c r="J20" s="12">
        <f ca="1">ROUND(INDIRECT(ADDRESS(ROW()+(0), COLUMN()+(-4), 1))*INDIRECT(ADDRESS(ROW()+(0), COLUMN()+(-1), 1)), 2)</f>
        <v>2.09</v>
      </c>
    </row>
    <row r="21" spans="1:10" ht="13.50" thickBot="1" customHeight="1">
      <c r="A21" s="1" t="s">
        <v>45</v>
      </c>
      <c r="B21" s="1"/>
      <c r="C21" s="1"/>
      <c r="D21" s="10" t="s">
        <v>46</v>
      </c>
      <c r="E21" s="1" t="s">
        <v>47</v>
      </c>
      <c r="F21" s="11">
        <v>0.1</v>
      </c>
      <c r="G21" s="11"/>
      <c r="H21" s="11"/>
      <c r="I21" s="12">
        <v>121.55</v>
      </c>
      <c r="J21" s="12">
        <f ca="1">ROUND(INDIRECT(ADDRESS(ROW()+(0), COLUMN()+(-4), 1))*INDIRECT(ADDRESS(ROW()+(0), COLUMN()+(-1), 1)), 2)</f>
        <v>12.16</v>
      </c>
    </row>
    <row r="22" spans="1:10" ht="13.50" thickBot="1" customHeight="1">
      <c r="A22" s="1" t="s">
        <v>48</v>
      </c>
      <c r="B22" s="1"/>
      <c r="C22" s="1"/>
      <c r="D22" s="10" t="s">
        <v>49</v>
      </c>
      <c r="E22" s="1" t="s">
        <v>50</v>
      </c>
      <c r="F22" s="13">
        <v>0.647</v>
      </c>
      <c r="G22" s="13"/>
      <c r="H22" s="13"/>
      <c r="I22" s="14">
        <v>2.23</v>
      </c>
      <c r="J22" s="14">
        <f ca="1">ROUND(INDIRECT(ADDRESS(ROW()+(0), COLUMN()+(-4), 1))*INDIRECT(ADDRESS(ROW()+(0), COLUMN()+(-1), 1)), 2)</f>
        <v>1.44</v>
      </c>
    </row>
    <row r="23" spans="1:10" ht="13.50" thickBot="1" customHeight="1">
      <c r="A23" s="15"/>
      <c r="B23" s="15"/>
      <c r="C23" s="15"/>
      <c r="D23" s="15"/>
      <c r="E23" s="15"/>
      <c r="F23" s="9" t="s">
        <v>51</v>
      </c>
      <c r="G23" s="9"/>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49.02</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3">
        <v>0.088</v>
      </c>
      <c r="G25" s="13"/>
      <c r="H25" s="13"/>
      <c r="I25" s="14">
        <v>3.45</v>
      </c>
      <c r="J25" s="14">
        <f ca="1">ROUND(INDIRECT(ADDRESS(ROW()+(0), COLUMN()+(-4), 1))*INDIRECT(ADDRESS(ROW()+(0), COLUMN()+(-1), 1)), 2)</f>
        <v>0.3</v>
      </c>
    </row>
    <row r="26" spans="1:10" ht="13.50" thickBot="1" customHeight="1">
      <c r="A26" s="15"/>
      <c r="B26" s="15"/>
      <c r="C26" s="15"/>
      <c r="D26" s="15"/>
      <c r="E26" s="15"/>
      <c r="F26" s="9" t="s">
        <v>56</v>
      </c>
      <c r="G26" s="9"/>
      <c r="H26" s="9"/>
      <c r="I26" s="9"/>
      <c r="J26" s="17">
        <f ca="1">ROUND(SUM(INDIRECT(ADDRESS(ROW()+(-1), COLUMN()+(0), 1))), 2)</f>
        <v>0.3</v>
      </c>
    </row>
    <row r="27" spans="1:10" ht="13.50" thickBot="1" customHeight="1">
      <c r="A27" s="15">
        <v>3</v>
      </c>
      <c r="B27" s="15"/>
      <c r="C27" s="15"/>
      <c r="D27" s="15"/>
      <c r="E27" s="18" t="s">
        <v>57</v>
      </c>
      <c r="F27" s="18"/>
      <c r="G27" s="18"/>
      <c r="H27" s="18"/>
      <c r="I27" s="15"/>
      <c r="J27" s="15"/>
    </row>
    <row r="28" spans="1:10" ht="13.50" thickBot="1" customHeight="1">
      <c r="A28" s="1" t="s">
        <v>58</v>
      </c>
      <c r="B28" s="1"/>
      <c r="C28" s="1"/>
      <c r="D28" s="10" t="s">
        <v>59</v>
      </c>
      <c r="E28" s="1" t="s">
        <v>60</v>
      </c>
      <c r="F28" s="11">
        <v>0.462</v>
      </c>
      <c r="G28" s="11"/>
      <c r="H28" s="11"/>
      <c r="I28" s="12">
        <v>23.03</v>
      </c>
      <c r="J28" s="12">
        <f ca="1">ROUND(INDIRECT(ADDRESS(ROW()+(0), COLUMN()+(-4), 1))*INDIRECT(ADDRESS(ROW()+(0), COLUMN()+(-1), 1)), 2)</f>
        <v>10.64</v>
      </c>
    </row>
    <row r="29" spans="1:10" ht="13.50" thickBot="1" customHeight="1">
      <c r="A29" s="1" t="s">
        <v>61</v>
      </c>
      <c r="B29" s="1"/>
      <c r="C29" s="1"/>
      <c r="D29" s="10" t="s">
        <v>62</v>
      </c>
      <c r="E29" s="1" t="s">
        <v>63</v>
      </c>
      <c r="F29" s="11">
        <v>0.462</v>
      </c>
      <c r="G29" s="11"/>
      <c r="H29" s="11"/>
      <c r="I29" s="12">
        <v>21.86</v>
      </c>
      <c r="J29" s="12">
        <f ca="1">ROUND(INDIRECT(ADDRESS(ROW()+(0), COLUMN()+(-4), 1))*INDIRECT(ADDRESS(ROW()+(0), COLUMN()+(-1), 1)), 2)</f>
        <v>10.1</v>
      </c>
    </row>
    <row r="30" spans="1:10" ht="13.50" thickBot="1" customHeight="1">
      <c r="A30" s="1" t="s">
        <v>64</v>
      </c>
      <c r="B30" s="1"/>
      <c r="C30" s="1"/>
      <c r="D30" s="10" t="s">
        <v>65</v>
      </c>
      <c r="E30" s="1" t="s">
        <v>66</v>
      </c>
      <c r="F30" s="11">
        <v>0.1</v>
      </c>
      <c r="G30" s="11"/>
      <c r="H30" s="11"/>
      <c r="I30" s="12">
        <v>23.03</v>
      </c>
      <c r="J30" s="12">
        <f ca="1">ROUND(INDIRECT(ADDRESS(ROW()+(0), COLUMN()+(-4), 1))*INDIRECT(ADDRESS(ROW()+(0), COLUMN()+(-1), 1)), 2)</f>
        <v>2.3</v>
      </c>
    </row>
    <row r="31" spans="1:10" ht="13.50" thickBot="1" customHeight="1">
      <c r="A31" s="1" t="s">
        <v>67</v>
      </c>
      <c r="B31" s="1"/>
      <c r="C31" s="1"/>
      <c r="D31" s="10" t="s">
        <v>68</v>
      </c>
      <c r="E31" s="1" t="s">
        <v>69</v>
      </c>
      <c r="F31" s="11">
        <v>0.1</v>
      </c>
      <c r="G31" s="11"/>
      <c r="H31" s="11"/>
      <c r="I31" s="12">
        <v>21.86</v>
      </c>
      <c r="J31" s="12">
        <f ca="1">ROUND(INDIRECT(ADDRESS(ROW()+(0), COLUMN()+(-4), 1))*INDIRECT(ADDRESS(ROW()+(0), COLUMN()+(-1), 1)), 2)</f>
        <v>2.19</v>
      </c>
    </row>
    <row r="32" spans="1:10" ht="13.50" thickBot="1" customHeight="1">
      <c r="A32" s="1" t="s">
        <v>70</v>
      </c>
      <c r="B32" s="1"/>
      <c r="C32" s="1"/>
      <c r="D32" s="10" t="s">
        <v>71</v>
      </c>
      <c r="E32" s="1" t="s">
        <v>72</v>
      </c>
      <c r="F32" s="11">
        <v>0.028</v>
      </c>
      <c r="G32" s="11"/>
      <c r="H32" s="11"/>
      <c r="I32" s="12">
        <v>23.03</v>
      </c>
      <c r="J32" s="12">
        <f ca="1">ROUND(INDIRECT(ADDRESS(ROW()+(0), COLUMN()+(-4), 1))*INDIRECT(ADDRESS(ROW()+(0), COLUMN()+(-1), 1)), 2)</f>
        <v>0.64</v>
      </c>
    </row>
    <row r="33" spans="1:10" ht="13.50" thickBot="1" customHeight="1">
      <c r="A33" s="1" t="s">
        <v>73</v>
      </c>
      <c r="B33" s="1"/>
      <c r="C33" s="1"/>
      <c r="D33" s="10" t="s">
        <v>74</v>
      </c>
      <c r="E33" s="1" t="s">
        <v>75</v>
      </c>
      <c r="F33" s="11">
        <v>0.028</v>
      </c>
      <c r="G33" s="11"/>
      <c r="H33" s="11"/>
      <c r="I33" s="12">
        <v>21.86</v>
      </c>
      <c r="J33" s="12">
        <f ca="1">ROUND(INDIRECT(ADDRESS(ROW()+(0), COLUMN()+(-4), 1))*INDIRECT(ADDRESS(ROW()+(0), COLUMN()+(-1), 1)), 2)</f>
        <v>0.61</v>
      </c>
    </row>
    <row r="34" spans="1:10" ht="13.50" thickBot="1" customHeight="1">
      <c r="A34" s="1" t="s">
        <v>76</v>
      </c>
      <c r="B34" s="1"/>
      <c r="C34" s="1"/>
      <c r="D34" s="10" t="s">
        <v>77</v>
      </c>
      <c r="E34" s="1" t="s">
        <v>78</v>
      </c>
      <c r="F34" s="11">
        <v>0.028</v>
      </c>
      <c r="G34" s="11"/>
      <c r="H34" s="11"/>
      <c r="I34" s="12">
        <v>23.03</v>
      </c>
      <c r="J34" s="12">
        <f ca="1">ROUND(INDIRECT(ADDRESS(ROW()+(0), COLUMN()+(-4), 1))*INDIRECT(ADDRESS(ROW()+(0), COLUMN()+(-1), 1)), 2)</f>
        <v>0.64</v>
      </c>
    </row>
    <row r="35" spans="1:10" ht="13.50" thickBot="1" customHeight="1">
      <c r="A35" s="1" t="s">
        <v>79</v>
      </c>
      <c r="B35" s="1"/>
      <c r="C35" s="1"/>
      <c r="D35" s="10" t="s">
        <v>80</v>
      </c>
      <c r="E35" s="1" t="s">
        <v>81</v>
      </c>
      <c r="F35" s="11">
        <v>0.119</v>
      </c>
      <c r="G35" s="11"/>
      <c r="H35" s="11"/>
      <c r="I35" s="12">
        <v>21.86</v>
      </c>
      <c r="J35" s="12">
        <f ca="1">ROUND(INDIRECT(ADDRESS(ROW()+(0), COLUMN()+(-4), 1))*INDIRECT(ADDRESS(ROW()+(0), COLUMN()+(-1), 1)), 2)</f>
        <v>2.6</v>
      </c>
    </row>
    <row r="36" spans="1:10" ht="13.50" thickBot="1" customHeight="1">
      <c r="A36" s="1" t="s">
        <v>82</v>
      </c>
      <c r="B36" s="1"/>
      <c r="C36" s="1"/>
      <c r="D36" s="10" t="s">
        <v>83</v>
      </c>
      <c r="E36" s="1" t="s">
        <v>84</v>
      </c>
      <c r="F36" s="11">
        <v>0.042</v>
      </c>
      <c r="G36" s="11"/>
      <c r="H36" s="11"/>
      <c r="I36" s="12">
        <v>20.78</v>
      </c>
      <c r="J36" s="12">
        <f ca="1">ROUND(INDIRECT(ADDRESS(ROW()+(0), COLUMN()+(-4), 1))*INDIRECT(ADDRESS(ROW()+(0), COLUMN()+(-1), 1)), 2)</f>
        <v>0.87</v>
      </c>
    </row>
    <row r="37" spans="1:10" ht="13.50" thickBot="1" customHeight="1">
      <c r="A37" s="1" t="s">
        <v>85</v>
      </c>
      <c r="B37" s="1"/>
      <c r="C37" s="1"/>
      <c r="D37" s="10" t="s">
        <v>86</v>
      </c>
      <c r="E37" s="1" t="s">
        <v>87</v>
      </c>
      <c r="F37" s="13">
        <v>0.154</v>
      </c>
      <c r="G37" s="13"/>
      <c r="H37" s="13"/>
      <c r="I37" s="14">
        <v>21.12</v>
      </c>
      <c r="J37" s="14">
        <f ca="1">ROUND(INDIRECT(ADDRESS(ROW()+(0), COLUMN()+(-4), 1))*INDIRECT(ADDRESS(ROW()+(0), COLUMN()+(-1), 1)), 2)</f>
        <v>3.25</v>
      </c>
    </row>
    <row r="38" spans="1:10" ht="13.50" thickBot="1" customHeight="1">
      <c r="A38" s="15"/>
      <c r="B38" s="15"/>
      <c r="C38" s="15"/>
      <c r="D38" s="15"/>
      <c r="E38" s="15"/>
      <c r="F38" s="9" t="s">
        <v>88</v>
      </c>
      <c r="G38" s="9"/>
      <c r="H38" s="9"/>
      <c r="I38" s="9"/>
      <c r="J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33.84</v>
      </c>
    </row>
    <row r="39" spans="1:10" ht="13.50" thickBot="1" customHeight="1">
      <c r="A39" s="15">
        <v>4</v>
      </c>
      <c r="B39" s="15"/>
      <c r="C39" s="15"/>
      <c r="D39" s="15"/>
      <c r="E39" s="18" t="s">
        <v>89</v>
      </c>
      <c r="F39" s="18"/>
      <c r="G39" s="18"/>
      <c r="H39" s="18"/>
      <c r="I39" s="15"/>
      <c r="J39" s="15"/>
    </row>
    <row r="40" spans="1:10" ht="13.50" thickBot="1" customHeight="1">
      <c r="A40" s="19"/>
      <c r="B40" s="19"/>
      <c r="C40" s="19"/>
      <c r="D40" s="20" t="s">
        <v>90</v>
      </c>
      <c r="E40" s="19" t="s">
        <v>91</v>
      </c>
      <c r="F40" s="13">
        <v>2</v>
      </c>
      <c r="G40" s="13"/>
      <c r="H40" s="13"/>
      <c r="I40" s="14">
        <f ca="1">ROUND(SUM(INDIRECT(ADDRESS(ROW()+(-2), COLUMN()+(1), 1)),INDIRECT(ADDRESS(ROW()+(-14), COLUMN()+(1), 1)),INDIRECT(ADDRESS(ROW()+(-17), COLUMN()+(1), 1))), 2)</f>
        <v>83.16</v>
      </c>
      <c r="J40" s="14">
        <f ca="1">ROUND(INDIRECT(ADDRESS(ROW()+(0), COLUMN()+(-4), 1))*INDIRECT(ADDRESS(ROW()+(0), COLUMN()+(-1), 1))/100, 2)</f>
        <v>1.66</v>
      </c>
    </row>
    <row r="41" spans="1:10" ht="13.50" thickBot="1" customHeight="1">
      <c r="A41" s="21" t="s">
        <v>92</v>
      </c>
      <c r="B41" s="21"/>
      <c r="C41" s="21"/>
      <c r="D41" s="22"/>
      <c r="E41" s="23"/>
      <c r="F41" s="24" t="s">
        <v>93</v>
      </c>
      <c r="G41" s="24"/>
      <c r="H41" s="24"/>
      <c r="I41" s="25"/>
      <c r="J41" s="26">
        <f ca="1">ROUND(SUM(INDIRECT(ADDRESS(ROW()+(-1), COLUMN()+(0), 1)),INDIRECT(ADDRESS(ROW()+(-3), COLUMN()+(0), 1)),INDIRECT(ADDRESS(ROW()+(-15), COLUMN()+(0), 1)),INDIRECT(ADDRESS(ROW()+(-18), COLUMN()+(0), 1))), 2)</f>
        <v>84.82</v>
      </c>
    </row>
    <row r="44" spans="1:10" ht="13.50" thickBot="1" customHeight="1">
      <c r="A44" s="27" t="s">
        <v>94</v>
      </c>
      <c r="B44" s="27"/>
      <c r="C44" s="27"/>
      <c r="D44" s="27"/>
      <c r="E44" s="27"/>
      <c r="F44" s="27"/>
      <c r="G44" s="27" t="s">
        <v>95</v>
      </c>
      <c r="H44" s="27" t="s">
        <v>96</v>
      </c>
      <c r="I44" s="27"/>
      <c r="J44" s="27" t="s">
        <v>97</v>
      </c>
    </row>
    <row r="45" spans="1:10" ht="13.50" thickBot="1" customHeight="1">
      <c r="A45" s="28" t="s">
        <v>98</v>
      </c>
      <c r="B45" s="28"/>
      <c r="C45" s="28"/>
      <c r="D45" s="28"/>
      <c r="E45" s="28"/>
      <c r="F45" s="28"/>
      <c r="G45" s="29">
        <v>172012</v>
      </c>
      <c r="H45" s="29">
        <v>172013</v>
      </c>
      <c r="I45" s="29"/>
      <c r="J45" s="29" t="s">
        <v>99</v>
      </c>
    </row>
    <row r="46" spans="1:10" ht="13.50" thickBot="1" customHeight="1">
      <c r="A46" s="30" t="s">
        <v>100</v>
      </c>
      <c r="B46" s="30"/>
      <c r="C46" s="30"/>
      <c r="D46" s="30"/>
      <c r="E46" s="30"/>
      <c r="F46" s="30"/>
      <c r="G46" s="31"/>
      <c r="H46" s="31"/>
      <c r="I46" s="31"/>
      <c r="J46" s="31"/>
    </row>
    <row r="47" spans="1:10" ht="13.50" thickBot="1" customHeight="1">
      <c r="A47" s="28" t="s">
        <v>101</v>
      </c>
      <c r="B47" s="28"/>
      <c r="C47" s="28"/>
      <c r="D47" s="28"/>
      <c r="E47" s="28"/>
      <c r="F47" s="28"/>
      <c r="G47" s="29">
        <v>132003</v>
      </c>
      <c r="H47" s="29">
        <v>162004</v>
      </c>
      <c r="I47" s="29"/>
      <c r="J47" s="29" t="s">
        <v>102</v>
      </c>
    </row>
    <row r="48" spans="1:10" ht="13.50" thickBot="1" customHeight="1">
      <c r="A48" s="32" t="s">
        <v>103</v>
      </c>
      <c r="B48" s="32"/>
      <c r="C48" s="32"/>
      <c r="D48" s="32"/>
      <c r="E48" s="32"/>
      <c r="F48" s="32"/>
      <c r="G48" s="33"/>
      <c r="H48" s="33"/>
      <c r="I48" s="33"/>
      <c r="J48" s="33"/>
    </row>
    <row r="49" spans="1:10" ht="13.50" thickBot="1" customHeight="1">
      <c r="A49" s="30" t="s">
        <v>104</v>
      </c>
      <c r="B49" s="30"/>
      <c r="C49" s="30"/>
      <c r="D49" s="30"/>
      <c r="E49" s="30"/>
      <c r="F49" s="30"/>
      <c r="G49" s="31">
        <v>112010</v>
      </c>
      <c r="H49" s="31">
        <v>112010</v>
      </c>
      <c r="I49" s="31"/>
      <c r="J49" s="31"/>
    </row>
    <row r="52" spans="1:1" ht="33.75" thickBot="1" customHeight="1">
      <c r="A52" s="1" t="s">
        <v>105</v>
      </c>
      <c r="B52" s="1"/>
      <c r="C52" s="1"/>
      <c r="D52" s="1"/>
      <c r="E52" s="1"/>
      <c r="F52" s="1"/>
      <c r="G52" s="1"/>
      <c r="H52" s="1"/>
      <c r="I52" s="1"/>
      <c r="J52" s="1"/>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sheetData>
  <mergeCells count="88">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H22"/>
    <mergeCell ref="A23:C23"/>
    <mergeCell ref="F23:I23"/>
    <mergeCell ref="A24:C24"/>
    <mergeCell ref="E24:H24"/>
    <mergeCell ref="A25:C25"/>
    <mergeCell ref="F25:H25"/>
    <mergeCell ref="A26:C26"/>
    <mergeCell ref="F26:I26"/>
    <mergeCell ref="A27:C27"/>
    <mergeCell ref="E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H37"/>
    <mergeCell ref="A38:C38"/>
    <mergeCell ref="F38:I38"/>
    <mergeCell ref="A39:C39"/>
    <mergeCell ref="E39:H39"/>
    <mergeCell ref="A40:C40"/>
    <mergeCell ref="F40:H40"/>
    <mergeCell ref="A41:E41"/>
    <mergeCell ref="F41:I41"/>
    <mergeCell ref="A44:F44"/>
    <mergeCell ref="H44:I44"/>
    <mergeCell ref="A45:F45"/>
    <mergeCell ref="G45:G46"/>
    <mergeCell ref="H45:I46"/>
    <mergeCell ref="J45:J46"/>
    <mergeCell ref="A46:F46"/>
    <mergeCell ref="A47:F47"/>
    <mergeCell ref="H47:I47"/>
    <mergeCell ref="J47:J49"/>
    <mergeCell ref="A48:F48"/>
    <mergeCell ref="H48:I48"/>
    <mergeCell ref="A49:F49"/>
    <mergeCell ref="H49:I49"/>
    <mergeCell ref="A52:J52"/>
    <mergeCell ref="A53:J53"/>
    <mergeCell ref="A54:J54"/>
  </mergeCells>
  <pageMargins left="0.147638" right="0.147638" top="0.206693" bottom="0.206693" header="0.0" footer="0.0"/>
  <pageSetup paperSize="9" orientation="portrait"/>
  <rowBreaks count="0" manualBreakCount="0">
    </rowBreaks>
</worksheet>
</file>