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<sst xmlns="http://schemas.openxmlformats.org/spreadsheetml/2006/main" count="76" uniqueCount="76">
  <si>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</si>
  <si>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</si>
  <si>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</si>
  <si>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</si>
  <si>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HL-25/B/10/XC1, densidad entre 1200 y 1500 kg/m³, (cantidad mínima de cemento 275 kg/m³), fabricado en central, y vertido con bomba;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</si>
  <si>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</si>
  <si>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</si>
  <si>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</si>
  <si>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</si>
  <si>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</si>
  <si>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</si>
  <si>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</si>
  <si>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</si>
  <si>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</si>
  <si>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</si>
  <si>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</si>
  <si>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</si>
  <si>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</si>
  <si>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</si>
  <si>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</si>
  <si>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</si>
  <si>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</si>
  <si>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</si>
  <si>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</si>
  <si>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</si>
  <si>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</si>
  <si>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</si>
  <si>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</si>
  <si>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</si>
  <si>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</si>
  <si>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</si>
  <si>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</si>
  <si>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</si>
  <si>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</si>
  <si>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</si>
  <si>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</si>
  <si>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mt10hes050jsa</t>
  </si>
  <si>
    <t xml:space="preserve">m³</t>
  </si>
  <si>
    <t xml:space="preserve">Hormigón ligero HLA-25/B/10/XC1, de entre 1200 y 1500 kg/m³ de densidad, cantidad mínima de cemento 275 kg/m³, fabricado en central.</t>
  </si>
  <si>
    <t xml:space="preserve">Subtotal materiales:</t>
  </si>
  <si>
    <t xml:space="preserve">Equipo y maquinaria</t>
  </si>
  <si>
    <t xml:space="preserve">mq06bhe010</t>
  </si>
  <si>
    <t xml:space="preserve">h</t>
  </si>
  <si>
    <t xml:space="preserve">Camión bomba estacionado en obra, para bombeo de hormigón.</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</si>
  <si>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</si>
  <si>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</si>
  <si>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</si>
  <si>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</si>
  <si>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</si>
  <si>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</si>
  <si>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</si>
  <si>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</si>
  <si>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</si>
  <si>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</si>
  <si>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</si>
  <si>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</si>
  <si>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</si>
  <si>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</si>
  <si>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</si>
  <si>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</si>
  <si>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</si>
  <si>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</si>
  <si>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</si>
  <si>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</si>
  <si>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</si>
  <si>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</si>
  <si>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</si>
  <si>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</si>
  <si>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</si>
  <si>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</si>
  <si>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</si>
  <si>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</si>
  <si>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</si>
  <si>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</si>
  <si>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10,91€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</si>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</sst>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4.77"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43.14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3">
        <v>0.006</v>
      </c>
      <c r="G21" s="14">
        <v>190.4</v>
      </c>
      <c r="H21" s="14">
        <f ca="1">ROUND(INDIRECT(ADDRESS(ROW()+(0), COLUMN()+(-2), 1))*INDIRECT(ADDRESS(ROW()+(0), COLUMN()+(-1), 1)), 2)</f>
        <v>1.14</v>
      </c>
    </row>
    <row r="22" spans="1:8" ht="13.50" thickBot="1" customHeight="1">
      <c r="A22" s="15"/>
      <c r="B22" s="15"/>
      <c r="C22" s="15"/>
      <c r="D22" s="15"/>
      <c r="E22" s="15"/>
      <c r="F22" s="9" t="s">
        <v>44</v>
      </c>
      <c r="G22" s="9"/>
      <c r="H22" s="17">
        <f ca="1">ROUND(SUM(INDIRECT(ADDRESS(ROW()+(-1), COLUMN()+(0), 1))), 2)</f>
        <v>1.14</v>
      </c>
    </row>
    <row r="23" spans="1:8" ht="13.50" thickBot="1" customHeight="1">
      <c r="A23" s="15">
        <v>3</v>
      </c>
      <c r="B23" s="15"/>
      <c r="C23" s="15"/>
      <c r="D23" s="15"/>
      <c r="E23" s="18" t="s">
        <v>45</v>
      </c>
      <c r="F23" s="18"/>
      <c r="G23" s="15"/>
      <c r="H23" s="15"/>
    </row>
    <row r="24" spans="1:8" ht="13.50" thickBot="1" customHeight="1">
      <c r="A24" s="1" t="s">
        <v>46</v>
      </c>
      <c r="B24" s="1"/>
      <c r="C24" s="1"/>
      <c r="D24" s="10" t="s">
        <v>47</v>
      </c>
      <c r="E24" s="1" t="s">
        <v>48</v>
      </c>
      <c r="F24" s="11">
        <v>0.462</v>
      </c>
      <c r="G24" s="12">
        <v>23.03</v>
      </c>
      <c r="H24" s="12">
        <f ca="1">ROUND(INDIRECT(ADDRESS(ROW()+(0), COLUMN()+(-2), 1))*INDIRECT(ADDRESS(ROW()+(0), COLUMN()+(-1), 1)), 2)</f>
        <v>10.64</v>
      </c>
    </row>
    <row r="25" spans="1:8" ht="13.50" thickBot="1" customHeight="1">
      <c r="A25" s="1" t="s">
        <v>49</v>
      </c>
      <c r="B25" s="1"/>
      <c r="C25" s="1"/>
      <c r="D25" s="10" t="s">
        <v>50</v>
      </c>
      <c r="E25" s="1" t="s">
        <v>51</v>
      </c>
      <c r="F25" s="11">
        <v>0.462</v>
      </c>
      <c r="G25" s="12">
        <v>21.86</v>
      </c>
      <c r="H25" s="12">
        <f ca="1">ROUND(INDIRECT(ADDRESS(ROW()+(0), COLUMN()+(-2), 1))*INDIRECT(ADDRESS(ROW()+(0), COLUMN()+(-1), 1)), 2)</f>
        <v>10.1</v>
      </c>
    </row>
    <row r="26" spans="1:8" ht="13.50" thickBot="1" customHeight="1">
      <c r="A26" s="1" t="s">
        <v>52</v>
      </c>
      <c r="B26" s="1"/>
      <c r="C26" s="1"/>
      <c r="D26" s="10" t="s">
        <v>53</v>
      </c>
      <c r="E26" s="1" t="s">
        <v>54</v>
      </c>
      <c r="F26" s="11">
        <v>0.1</v>
      </c>
      <c r="G26" s="12">
        <v>23.03</v>
      </c>
      <c r="H26" s="12">
        <f ca="1">ROUND(INDIRECT(ADDRESS(ROW()+(0), COLUMN()+(-2), 1))*INDIRECT(ADDRESS(ROW()+(0), COLUMN()+(-1), 1)), 2)</f>
        <v>2.3</v>
      </c>
    </row>
    <row r="27" spans="1:8" ht="13.50" thickBot="1" customHeight="1">
      <c r="A27" s="1" t="s">
        <v>55</v>
      </c>
      <c r="B27" s="1"/>
      <c r="C27" s="1"/>
      <c r="D27" s="10" t="s">
        <v>56</v>
      </c>
      <c r="E27" s="1" t="s">
        <v>57</v>
      </c>
      <c r="F27" s="11">
        <v>0.1</v>
      </c>
      <c r="G27" s="12">
        <v>21.86</v>
      </c>
      <c r="H27" s="12">
        <f ca="1">ROUND(INDIRECT(ADDRESS(ROW()+(0), COLUMN()+(-2), 1))*INDIRECT(ADDRESS(ROW()+(0), COLUMN()+(-1), 1)), 2)</f>
        <v>2.19</v>
      </c>
    </row>
    <row r="28" spans="1:8" ht="13.50" thickBot="1" customHeight="1">
      <c r="A28" s="1" t="s">
        <v>58</v>
      </c>
      <c r="B28" s="1"/>
      <c r="C28" s="1"/>
      <c r="D28" s="10" t="s">
        <v>59</v>
      </c>
      <c r="E28" s="1" t="s">
        <v>60</v>
      </c>
      <c r="F28" s="11">
        <v>0.023</v>
      </c>
      <c r="G28" s="12">
        <v>23.03</v>
      </c>
      <c r="H28" s="12">
        <f ca="1">ROUND(INDIRECT(ADDRESS(ROW()+(0), COLUMN()+(-2), 1))*INDIRECT(ADDRESS(ROW()+(0), COLUMN()+(-1), 1)), 2)</f>
        <v>0.53</v>
      </c>
    </row>
    <row r="29" spans="1:8" ht="13.50" thickBot="1" customHeight="1">
      <c r="A29" s="1" t="s">
        <v>61</v>
      </c>
      <c r="B29" s="1"/>
      <c r="C29" s="1"/>
      <c r="D29" s="10" t="s">
        <v>62</v>
      </c>
      <c r="E29" s="1" t="s">
        <v>63</v>
      </c>
      <c r="F29" s="11">
        <v>0.023</v>
      </c>
      <c r="G29" s="12">
        <v>21.86</v>
      </c>
      <c r="H29" s="12">
        <f ca="1">ROUND(INDIRECT(ADDRESS(ROW()+(0), COLUMN()+(-2), 1))*INDIRECT(ADDRESS(ROW()+(0), COLUMN()+(-1), 1)), 2)</f>
        <v>0.5</v>
      </c>
    </row>
    <row r="30" spans="1:8" ht="13.50" thickBot="1" customHeight="1">
      <c r="A30" s="1" t="s">
        <v>64</v>
      </c>
      <c r="B30" s="1"/>
      <c r="C30" s="1"/>
      <c r="D30" s="10" t="s">
        <v>65</v>
      </c>
      <c r="E30" s="1" t="s">
        <v>66</v>
      </c>
      <c r="F30" s="11">
        <v>0.008</v>
      </c>
      <c r="G30" s="12">
        <v>23.03</v>
      </c>
      <c r="H30" s="12">
        <f ca="1">ROUND(INDIRECT(ADDRESS(ROW()+(0), COLUMN()+(-2), 1))*INDIRECT(ADDRESS(ROW()+(0), COLUMN()+(-1), 1)), 2)</f>
        <v>0.18</v>
      </c>
    </row>
    <row r="31" spans="1:8" ht="13.50" thickBot="1" customHeight="1">
      <c r="A31" s="1" t="s">
        <v>67</v>
      </c>
      <c r="B31" s="1"/>
      <c r="C31" s="1"/>
      <c r="D31" s="10" t="s">
        <v>68</v>
      </c>
      <c r="E31" s="1" t="s">
        <v>69</v>
      </c>
      <c r="F31" s="13">
        <v>0.028</v>
      </c>
      <c r="G31" s="14">
        <v>21.86</v>
      </c>
      <c r="H31" s="14">
        <f ca="1">ROUND(INDIRECT(ADDRESS(ROW()+(0), COLUMN()+(-2), 1))*INDIRECT(ADDRESS(ROW()+(0), COLUMN()+(-1), 1)), 2)</f>
        <v>0.61</v>
      </c>
    </row>
    <row r="32" spans="1:8" ht="13.50" thickBot="1" customHeight="1">
      <c r="A32" s="15"/>
      <c r="B32" s="15"/>
      <c r="C32" s="15"/>
      <c r="D32" s="15"/>
      <c r="E32" s="15"/>
      <c r="F32" s="9" t="s">
        <v>70</v>
      </c>
      <c r="G32" s="9"/>
      <c r="H32" s="17">
        <f ca="1">ROUND(SUM(INDIRECT(ADDRESS(ROW()+(-1), COLUMN()+(0), 1)),INDIRECT(ADDRESS(ROW()+(-2), COLUMN()+(0), 1)),INDIRECT(ADDRESS(ROW()+(-3), COLUMN()+(0), 1)),INDIRECT(ADDRESS(ROW()+(-4), COLUMN()+(0), 1)),INDIRECT(ADDRESS(ROW()+(-5), COLUMN()+(0), 1)),INDIRECT(ADDRESS(ROW()+(-6), COLUMN()+(0), 1)),INDIRECT(ADDRESS(ROW()+(-7), COLUMN()+(0), 1)),INDIRECT(ADDRESS(ROW()+(-8), COLUMN()+(0), 1))), 2)</f>
        <v>27.05</v>
      </c>
    </row>
    <row r="33" spans="1:8" ht="13.50" thickBot="1" customHeight="1">
      <c r="A33" s="15">
        <v>4</v>
      </c>
      <c r="B33" s="15"/>
      <c r="C33" s="15"/>
      <c r="D33" s="15"/>
      <c r="E33" s="18" t="s">
        <v>71</v>
      </c>
      <c r="F33" s="18"/>
      <c r="G33" s="15"/>
      <c r="H33" s="15"/>
    </row>
    <row r="34" spans="1:8" ht="13.50" thickBot="1" customHeight="1">
      <c r="A34" s="19"/>
      <c r="B34" s="19"/>
      <c r="C34" s="19"/>
      <c r="D34" s="20" t="s">
        <v>72</v>
      </c>
      <c r="E34" s="19" t="s">
        <v>73</v>
      </c>
      <c r="F34" s="13">
        <v>2</v>
      </c>
      <c r="G34" s="14">
        <f ca="1">ROUND(SUM(INDIRECT(ADDRESS(ROW()+(-2), COLUMN()+(1), 1)),INDIRECT(ADDRESS(ROW()+(-12), COLUMN()+(1), 1)),INDIRECT(ADDRESS(ROW()+(-15), COLUMN()+(1), 1))), 2)</f>
        <v>71.33</v>
      </c>
      <c r="H34" s="14">
        <f ca="1">ROUND(INDIRECT(ADDRESS(ROW()+(0), COLUMN()+(-2), 1))*INDIRECT(ADDRESS(ROW()+(0), COLUMN()+(-1), 1))/100, 2)</f>
        <v>1.43</v>
      </c>
    </row>
    <row r="35" spans="1:8" ht="13.50" thickBot="1" customHeight="1">
      <c r="A35" s="21" t="s">
        <v>74</v>
      </c>
      <c r="B35" s="21"/>
      <c r="C35" s="21"/>
      <c r="D35" s="22"/>
      <c r="E35" s="23"/>
      <c r="F35" s="24" t="s">
        <v>75</v>
      </c>
      <c r="G35" s="25"/>
      <c r="H35" s="26">
        <f ca="1">ROUND(SUM(INDIRECT(ADDRESS(ROW()+(-1), COLUMN()+(0), 1)),INDIRECT(ADDRESS(ROW()+(-3), COLUMN()+(0), 1)),INDIRECT(ADDRESS(ROW()+(-13), COLUMN()+(0), 1)),INDIRECT(ADDRESS(ROW()+(-16), COLUMN()+(0), 1))), 2)</f>
        <v>72.76</v>
      </c>
    </row>
  </sheetData>
  <mergeCells count="3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F22:G22"/>
    <mergeCell ref="A23:C23"/>
    <mergeCell ref="E23:F23"/>
    <mergeCell ref="A24:C24"/>
    <mergeCell ref="A25:C25"/>
    <mergeCell ref="A26:C26"/>
    <mergeCell ref="A27:C27"/>
    <mergeCell ref="A28:C28"/>
    <mergeCell ref="A29:C29"/>
    <mergeCell ref="A30:C30"/>
    <mergeCell ref="A31:C31"/>
    <mergeCell ref="A32:C32"/>
    <mergeCell ref="F32:G32"/>
    <mergeCell ref="A33:C33"/>
    <mergeCell ref="E33:F33"/>
    <mergeCell ref="A34:C34"/>
    <mergeCell ref="A35:E35"/>
    <mergeCell ref="F35:G35"/>
  </mergeCells>
  <pageMargins left="0.147638" right="0.147638" top="0.206693" bottom="0.206693" header="0.0" footer="0.0"/>
  <pageSetup paperSize="9" orientation="portrait"/>
  <rowBreaks count="0" manualBreakCount="0">
    </rowBreaks>
</worksheet>
</file>