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<sst xmlns="http://schemas.openxmlformats.org/spreadsheetml/2006/main" count="74" uniqueCount="74">
  <si>
    <t xml:space="preserve"/>
  </si>
  <si>
    <t xml:space="preserve">EMF060</t>
  </si>
  <si>
    <t xml:space="preserve">m²</t>
  </si>
  <si>
    <t xml:space="preserve">Forjado de viguetas de madera y entrevigado con tableros cerámicos.</t>
  </si>
  <si>
    <r>
      <rPr>
        <sz val="8.25"/>
        <color rgb="FF000000"/>
        <rFont val="Arial"/>
        <family val="2"/>
      </rPr>
      <t xml:space="preserve">Forjado tradicional con un intereje de 50 cm, compuesto por viguetas de madera aserrada de pino silvestre (Pinus sylvestris) procedente de España con certificado PEFC, de 70x70 mm de sección, clase resistente C18 según UNE-EN 338 y UNE-EN 1912, calidad estructural ME-2 según UNE 56544; para clase de uso 1 según UNE-EN 335, con protección frente a agentes bióticos que se corresponde con la clase de penetración NP1 según UNE-EN 351-1, con acabado cepillado; entrevigado con tableros cerámicos huecos machihembrados, para revestir, 50x20x3 cm, con las testas rectas; y malla electrosoldada ME 20x20 Ø 5-5 B 500 T 6x2,20 UNE-EN 10080, en capa de compresión de 4 cm de espesor de hormigón ligero HL-25/B/10/XC2, densidad entre 1200 y 1500 kg/m³, (cantidad mínima de cemento 350 kg/m³), fabricado en central;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</si>
  <si>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</si>
  <si>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</si>
  <si>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</si>
  <si>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</si>
  <si>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</si>
  <si>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</si>
  <si>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</si>
  <si>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</si>
  <si>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</si>
  <si>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</si>
  <si>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</si>
  <si>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</si>
  <si>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</si>
  <si>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</si>
  <si>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</si>
  <si>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</si>
  <si>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mt07mee100gai1baa</t>
  </si>
  <si>
    <t xml:space="preserve">m³</t>
  </si>
  <si>
    <t xml:space="preserve">Madera aserrada de pino silvestre (Pinus sylvestris) procedente de España con certificado PEFC, para viguetas, de hasta 5 m de longitud, de 70x70 mm de sección,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</si>
  <si>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mt04lvg020a</t>
  </si>
  <si>
    <t xml:space="preserve">Ud</t>
  </si>
  <si>
    <t xml:space="preserve">Tablero cerámico hueco machihembrado, para revestir, 50x20x3 cm, con las testas rectas, según UNE 67041.</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</si>
  <si>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</si>
  <si>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</si>
  <si>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</si>
  <si>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</si>
  <si>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</si>
  <si>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</si>
  <si>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</si>
  <si>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</si>
  <si>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</si>
  <si>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mt10hes050pya</t>
  </si>
  <si>
    <t xml:space="preserve">m³</t>
  </si>
  <si>
    <t xml:space="preserve">Hormigón ligero HLA-25/B/10/XC2, de entre 1200 y 1500 kg/m³ de densidad, cantidad mínima de cemento 350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</si>
  <si>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</si>
  <si>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</si>
  <si>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</si>
  <si>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</si>
  <si>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</si>
  <si>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</si>
  <si>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</si>
  <si>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</si>
  <si>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</si>
  <si>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</si>
  <si>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</si>
  <si>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</si>
  <si>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</si>
  <si>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</si>
  <si>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</si>
  <si>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</si>
  <si>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</si>
  <si>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</si>
  <si>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</si>
  <si>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</si>
  <si>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</si>
  <si>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</si>
  <si>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</si>
  <si>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</si>
  <si>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</si>
  <si>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</si>
  <si>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</si>
  <si>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</si>
  <si>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</si>
  <si>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</si>
  <si>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</si>
  <si>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</si>
  <si>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</si>
  <si>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t xml:space="preserve">Coste de mantenimiento decenal: 8,03€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</si>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</sst>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0.01</v>
      </c>
      <c r="G13" s="12">
        <v>654.84</v>
      </c>
      <c r="H13" s="12">
        <f ca="1">ROUND(INDIRECT(ADDRESS(ROW()+(0), COLUMN()+(-2), 1))*INDIRECT(ADDRESS(ROW()+(0), COLUMN()+(-1), 1)), 2)</f>
        <v>6.55</v>
      </c>
    </row>
    <row r="14" spans="1:8" ht="24.00" thickBot="1" customHeight="1">
      <c r="A14" s="1" t="s">
        <v>24</v>
      </c>
      <c r="B14" s="1"/>
      <c r="C14" s="1"/>
      <c r="D14" s="10" t="s">
        <v>25</v>
      </c>
      <c r="E14" s="1" t="s">
        <v>26</v>
      </c>
      <c r="F14" s="11">
        <v>10</v>
      </c>
      <c r="G14" s="12">
        <v>0.24</v>
      </c>
      <c r="H14" s="12">
        <f ca="1">ROUND(INDIRECT(ADDRESS(ROW()+(0), COLUMN()+(-2), 1))*INDIRECT(ADDRESS(ROW()+(0), COLUMN()+(-1), 1)), 2)</f>
        <v>2.4</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0.042</v>
      </c>
      <c r="G18" s="14">
        <v>154.98</v>
      </c>
      <c r="H18" s="14">
        <f ca="1">ROUND(INDIRECT(ADDRESS(ROW()+(0), COLUMN()+(-2), 1))*INDIRECT(ADDRESS(ROW()+(0), COLUMN()+(-1), 1)), 2)</f>
        <v>6.51</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19.02</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0.48</v>
      </c>
      <c r="G21" s="12">
        <v>23.03</v>
      </c>
      <c r="H21" s="12">
        <f ca="1">ROUND(INDIRECT(ADDRESS(ROW()+(0), COLUMN()+(-2), 1))*INDIRECT(ADDRESS(ROW()+(0), COLUMN()+(-1), 1)), 2)</f>
        <v>11.05</v>
      </c>
    </row>
    <row r="22" spans="1:8" ht="13.50" thickBot="1" customHeight="1">
      <c r="A22" s="1" t="s">
        <v>44</v>
      </c>
      <c r="B22" s="1"/>
      <c r="C22" s="1"/>
      <c r="D22" s="10" t="s">
        <v>45</v>
      </c>
      <c r="E22" s="1" t="s">
        <v>46</v>
      </c>
      <c r="F22" s="11">
        <v>0.48</v>
      </c>
      <c r="G22" s="12">
        <v>21.86</v>
      </c>
      <c r="H22" s="12">
        <f ca="1">ROUND(INDIRECT(ADDRESS(ROW()+(0), COLUMN()+(-2), 1))*INDIRECT(ADDRESS(ROW()+(0), COLUMN()+(-1), 1)), 2)</f>
        <v>10.49</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1">
        <v>0.119</v>
      </c>
      <c r="G28" s="12">
        <v>21.86</v>
      </c>
      <c r="H28" s="12">
        <f ca="1">ROUND(INDIRECT(ADDRESS(ROW()+(0), COLUMN()+(-2), 1))*INDIRECT(ADDRESS(ROW()+(0), COLUMN()+(-1), 1)), 2)</f>
        <v>2.6</v>
      </c>
    </row>
    <row r="29" spans="1:8" ht="13.50" thickBot="1" customHeight="1">
      <c r="A29" s="1" t="s">
        <v>65</v>
      </c>
      <c r="B29" s="1"/>
      <c r="C29" s="1"/>
      <c r="D29" s="10" t="s">
        <v>66</v>
      </c>
      <c r="E29" s="1" t="s">
        <v>67</v>
      </c>
      <c r="F29" s="13">
        <v>0.151</v>
      </c>
      <c r="G29" s="14">
        <v>20.78</v>
      </c>
      <c r="H29" s="14">
        <f ca="1">ROUND(INDIRECT(ADDRESS(ROW()+(0), COLUMN()+(-2), 1))*INDIRECT(ADDRESS(ROW()+(0), COLUMN()+(-1), 1)), 2)</f>
        <v>3.14</v>
      </c>
    </row>
    <row r="30" spans="1:8" ht="13.50" thickBot="1" customHeight="1">
      <c r="A30" s="15"/>
      <c r="B30" s="15"/>
      <c r="C30" s="15"/>
      <c r="D30" s="15"/>
      <c r="E30" s="15"/>
      <c r="F30" s="9" t="s">
        <v>68</v>
      </c>
      <c r="G30" s="9"/>
      <c r="H3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33.44</v>
      </c>
    </row>
    <row r="31" spans="1:8" ht="13.50" thickBot="1" customHeight="1">
      <c r="A31" s="15">
        <v>3</v>
      </c>
      <c r="B31" s="15"/>
      <c r="C31" s="15"/>
      <c r="D31" s="15"/>
      <c r="E31" s="18" t="s">
        <v>69</v>
      </c>
      <c r="F31" s="18"/>
      <c r="G31" s="15"/>
      <c r="H31" s="15"/>
    </row>
    <row r="32" spans="1:8" ht="13.50" thickBot="1" customHeight="1">
      <c r="A32" s="19"/>
      <c r="B32" s="19"/>
      <c r="C32" s="19"/>
      <c r="D32" s="20" t="s">
        <v>70</v>
      </c>
      <c r="E32" s="19" t="s">
        <v>71</v>
      </c>
      <c r="F32" s="13">
        <v>2</v>
      </c>
      <c r="G32" s="14">
        <f ca="1">ROUND(SUM(INDIRECT(ADDRESS(ROW()+(-2), COLUMN()+(1), 1)),INDIRECT(ADDRESS(ROW()+(-13), COLUMN()+(1), 1))), 2)</f>
        <v>52.46</v>
      </c>
      <c r="H32" s="14">
        <f ca="1">ROUND(INDIRECT(ADDRESS(ROW()+(0), COLUMN()+(-2), 1))*INDIRECT(ADDRESS(ROW()+(0), COLUMN()+(-1), 1))/100, 2)</f>
        <v>1.05</v>
      </c>
    </row>
    <row r="33" spans="1:8" ht="13.50" thickBot="1" customHeight="1">
      <c r="A33" s="21" t="s">
        <v>72</v>
      </c>
      <c r="B33" s="21"/>
      <c r="C33" s="21"/>
      <c r="D33" s="22"/>
      <c r="E33" s="23"/>
      <c r="F33" s="24" t="s">
        <v>73</v>
      </c>
      <c r="G33" s="25"/>
      <c r="H33" s="26">
        <f ca="1">ROUND(SUM(INDIRECT(ADDRESS(ROW()+(-1), COLUMN()+(0), 1)),INDIRECT(ADDRESS(ROW()+(-3), COLUMN()+(0), 1)),INDIRECT(ADDRESS(ROW()+(-14), COLUMN()+(0), 1))), 2)</f>
        <v>53.51</v>
      </c>
    </row>
  </sheetData>
  <mergeCells count="35">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A30:C30"/>
    <mergeCell ref="F30:G30"/>
    <mergeCell ref="A31:C31"/>
    <mergeCell ref="E31:F31"/>
    <mergeCell ref="A32:C32"/>
    <mergeCell ref="A33:E33"/>
    <mergeCell ref="F33:G33"/>
  </mergeCells>
  <pageMargins left="0.147638" right="0.147638" top="0.206693" bottom="0.206693" header="0.0" footer="0.0"/>
  <pageSetup paperSize="9" orientation="portrait"/>
  <rowBreaks count="0" manualBreakCount="0">
    </rowBreaks>
</worksheet>
</file>