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<sst xmlns="http://schemas.openxmlformats.org/spreadsheetml/2006/main" count="74" uniqueCount="74">
  <si>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</si>
  <si>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EMF060</t>
  </si>
  <si>
    <t xml:space="preserve">m²</t>
  </si>
  <si>
    <t xml:space="preserve">Forjado de viguetas de madera y entrevigado con tableros cerámicos.</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</si>
  <si>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tableros cerámicos huecos machihembrados, para revestir, 50x20x3 cm, con las testas rectas; y malla electrosoldada ME 20x20 Ø 5-5 B 500 T 6x2,20 UNE-EN 10080, en capa de compresión de 4 cm de espesor de hormigón ligero HL-25/B/10/XC2, densidad entre 1200 y 1500 kg/m³, (cantidad mínima de cemento 350 kg/m³), fabricado en central;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</si>
  <si>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</si>
  <si>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</si>
  <si>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</si>
  <si>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</si>
  <si>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</si>
  <si>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</si>
  <si>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</si>
  <si>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</si>
  <si>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</si>
  <si>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</si>
  <si>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</si>
  <si>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</si>
  <si>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</si>
  <si>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</si>
  <si>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</si>
  <si>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</si>
  <si>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mt07mee100gai1baa</t>
  </si>
  <si>
    <t xml:space="preserve">m³</t>
  </si>
  <si>
    <t xml:space="preserve">Madera aserrada de pino silvestre (Pinus sylvestris) procedente de España con certificado PEFC, para viguetas, de hasta 5 m de longitud,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</si>
  <si>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mt04lvg020a</t>
  </si>
  <si>
    <t xml:space="preserve">Ud</t>
  </si>
  <si>
    <t xml:space="preserve">Tablero cerámico hueco machihembrado, para revestir, 50x20x3 cm, con las testas rectas, según UNE 67041.</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</si>
  <si>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</si>
  <si>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</si>
  <si>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</si>
  <si>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</si>
  <si>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</si>
  <si>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</si>
  <si>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</si>
  <si>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</si>
  <si>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</si>
  <si>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mt10hes050pya</t>
  </si>
  <si>
    <t xml:space="preserve">m³</t>
  </si>
  <si>
    <t xml:space="preserve">Hormigón ligero HLA-25/B/10/XC2, de entre 1200 y 1500 kg/m³ de densidad, cantidad mínima de cemento 350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</si>
  <si>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</si>
  <si>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</si>
  <si>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</si>
  <si>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</si>
  <si>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</si>
  <si>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</si>
  <si>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</si>
  <si>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</si>
  <si>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</si>
  <si>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</si>
  <si>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</si>
  <si>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</si>
  <si>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</si>
  <si>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</si>
  <si>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</si>
  <si>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</si>
  <si>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</si>
  <si>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</si>
  <si>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</si>
  <si>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</si>
  <si>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</si>
  <si>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</si>
  <si>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</si>
  <si>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</si>
  <si>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</si>
  <si>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</si>
  <si>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</si>
  <si>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</si>
  <si>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</si>
  <si>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</si>
  <si>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</si>
  <si>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</si>
  <si>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</si>
  <si>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8,03€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</si>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</sst>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0.01</v>
      </c>
      <c r="G13" s="12">
        <v>654.84</v>
      </c>
      <c r="H13" s="12">
        <f ca="1">ROUND(INDIRECT(ADDRESS(ROW()+(0), COLUMN()+(-2), 1))*INDIRECT(ADDRESS(ROW()+(0), COLUMN()+(-1), 1)), 2)</f>
        <v>6.55</v>
      </c>
    </row>
    <row r="14" spans="1:8" ht="24.00" thickBot="1" customHeight="1">
      <c r="A14" s="1" t="s">
        <v>24</v>
      </c>
      <c r="B14" s="1"/>
      <c r="C14" s="1"/>
      <c r="D14" s="10" t="s">
        <v>25</v>
      </c>
      <c r="E14" s="1" t="s">
        <v>26</v>
      </c>
      <c r="F14" s="11">
        <v>10</v>
      </c>
      <c r="G14" s="12">
        <v>0.24</v>
      </c>
      <c r="H14" s="12">
        <f ca="1">ROUND(INDIRECT(ADDRESS(ROW()+(0), COLUMN()+(-2), 1))*INDIRECT(ADDRESS(ROW()+(0), COLUMN()+(-1), 1)), 2)</f>
        <v>2.4</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0.042</v>
      </c>
      <c r="G18" s="14">
        <v>154.98</v>
      </c>
      <c r="H18" s="14">
        <f ca="1">ROUND(INDIRECT(ADDRESS(ROW()+(0), COLUMN()+(-2), 1))*INDIRECT(ADDRESS(ROW()+(0), COLUMN()+(-1), 1)), 2)</f>
        <v>6.51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19.02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0.48</v>
      </c>
      <c r="G21" s="12">
        <v>23.03</v>
      </c>
      <c r="H21" s="12">
        <f ca="1">ROUND(INDIRECT(ADDRESS(ROW()+(0), COLUMN()+(-2), 1))*INDIRECT(ADDRESS(ROW()+(0), COLUMN()+(-1), 1)), 2)</f>
        <v>11.05</v>
      </c>
    </row>
    <row r="22" spans="1:8" ht="13.50" thickBot="1" customHeight="1">
      <c r="A22" s="1" t="s">
        <v>44</v>
      </c>
      <c r="B22" s="1"/>
      <c r="C22" s="1"/>
      <c r="D22" s="10" t="s">
        <v>45</v>
      </c>
      <c r="E22" s="1" t="s">
        <v>46</v>
      </c>
      <c r="F22" s="11">
        <v>0.48</v>
      </c>
      <c r="G22" s="12">
        <v>21.86</v>
      </c>
      <c r="H22" s="12">
        <f ca="1">ROUND(INDIRECT(ADDRESS(ROW()+(0), COLUMN()+(-2), 1))*INDIRECT(ADDRESS(ROW()+(0), COLUMN()+(-1), 1)), 2)</f>
        <v>10.49</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1">
        <v>0.119</v>
      </c>
      <c r="G28" s="12">
        <v>21.86</v>
      </c>
      <c r="H28" s="12">
        <f ca="1">ROUND(INDIRECT(ADDRESS(ROW()+(0), COLUMN()+(-2), 1))*INDIRECT(ADDRESS(ROW()+(0), COLUMN()+(-1), 1)), 2)</f>
        <v>2.6</v>
      </c>
    </row>
    <row r="29" spans="1:8" ht="13.50" thickBot="1" customHeight="1">
      <c r="A29" s="1" t="s">
        <v>65</v>
      </c>
      <c r="B29" s="1"/>
      <c r="C29" s="1"/>
      <c r="D29" s="10" t="s">
        <v>66</v>
      </c>
      <c r="E29" s="1" t="s">
        <v>67</v>
      </c>
      <c r="F29" s="13">
        <v>0.151</v>
      </c>
      <c r="G29" s="14">
        <v>20.78</v>
      </c>
      <c r="H29" s="14">
        <f ca="1">ROUND(INDIRECT(ADDRESS(ROW()+(0), COLUMN()+(-2), 1))*INDIRECT(ADDRESS(ROW()+(0), COLUMN()+(-1), 1)), 2)</f>
        <v>3.14</v>
      </c>
    </row>
    <row r="30" spans="1:8" ht="13.50" thickBot="1" customHeight="1">
      <c r="A30" s="15"/>
      <c r="B30" s="15"/>
      <c r="C30" s="15"/>
      <c r="D30" s="15"/>
      <c r="E30" s="15"/>
      <c r="F30" s="9" t="s">
        <v>68</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33.44</v>
      </c>
    </row>
    <row r="31" spans="1:8" ht="13.50" thickBot="1" customHeight="1">
      <c r="A31" s="15">
        <v>3</v>
      </c>
      <c r="B31" s="15"/>
      <c r="C31" s="15"/>
      <c r="D31" s="15"/>
      <c r="E31" s="18" t="s">
        <v>69</v>
      </c>
      <c r="F31" s="18"/>
      <c r="G31" s="15"/>
      <c r="H31" s="15"/>
    </row>
    <row r="32" spans="1:8" ht="13.50" thickBot="1" customHeight="1">
      <c r="A32" s="19"/>
      <c r="B32" s="19"/>
      <c r="C32" s="19"/>
      <c r="D32" s="20" t="s">
        <v>70</v>
      </c>
      <c r="E32" s="19" t="s">
        <v>71</v>
      </c>
      <c r="F32" s="13">
        <v>2</v>
      </c>
      <c r="G32" s="14">
        <f ca="1">ROUND(SUM(INDIRECT(ADDRESS(ROW()+(-2), COLUMN()+(1), 1)),INDIRECT(ADDRESS(ROW()+(-13), COLUMN()+(1), 1))), 2)</f>
        <v>52.46</v>
      </c>
      <c r="H32" s="14">
        <f ca="1">ROUND(INDIRECT(ADDRESS(ROW()+(0), COLUMN()+(-2), 1))*INDIRECT(ADDRESS(ROW()+(0), COLUMN()+(-1), 1))/100, 2)</f>
        <v>1.05</v>
      </c>
    </row>
    <row r="33" spans="1:8" ht="13.50" thickBot="1" customHeight="1">
      <c r="A33" s="21" t="s">
        <v>72</v>
      </c>
      <c r="B33" s="21"/>
      <c r="C33" s="21"/>
      <c r="D33" s="22"/>
      <c r="E33" s="23"/>
      <c r="F33" s="24" t="s">
        <v>73</v>
      </c>
      <c r="G33" s="25"/>
      <c r="H33" s="26">
        <f ca="1">ROUND(SUM(INDIRECT(ADDRESS(ROW()+(-1), COLUMN()+(0), 1)),INDIRECT(ADDRESS(ROW()+(-3), COLUMN()+(0), 1)),INDIRECT(ADDRESS(ROW()+(-14), COLUMN()+(0), 1))), 2)</f>
        <v>53.51</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A30:C30"/>
    <mergeCell ref="F30:G30"/>
    <mergeCell ref="A31:C31"/>
    <mergeCell ref="E31:F31"/>
    <mergeCell ref="A32:C32"/>
    <mergeCell ref="A33:E33"/>
    <mergeCell ref="F33:G33"/>
  </mergeCells>
  <pageMargins left="0.147638" right="0.147638" top="0.206693" bottom="0.206693" header="0.0" footer="0.0"/>
  <pageSetup paperSize="9" orientation="portrait"/>
  <rowBreaks count="0" manualBreakCount="0">
    </rowBreaks>
</worksheet>
</file>