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<sst xmlns="http://schemas.openxmlformats.org/spreadsheetml/2006/main" count="45" uniqueCount="45">
  <si>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</si>
  <si>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EMT010</t>
  </si>
  <si>
    <t xml:space="preserve">m²</t>
  </si>
  <si>
    <t xml:space="preserve">Tablero estructural de madera para forjado, sobre estructura de madera.</t>
  </si>
  <si>
    <r>
      <rPr>
        <sz val="8.25"/>
        <color rgb="FF000000"/>
        <rFont val="Arial"/>
        <family val="2"/>
      </rPr>
      <t xml:space="preserve">Tablero estructural de partículas de madera para uso en ambiente seco, tipo P4, según UNE-EN 312, de 2400x900 mm y 30 mm de espesor, machihembrado en sus cuatro cantos, con adhesivo con clase de durabilidad D4 en las juntas, fijado con tornillos de cabeza avellanada, de acero al carbono, para forjado, sobre estructura de madera.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</si>
  <si>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</si>
  <si>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</si>
  <si>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</si>
  <si>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</si>
  <si>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</si>
  <si>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</si>
  <si>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</si>
  <si>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mt08eff020o</t>
  </si>
  <si>
    <t xml:space="preserve">m²</t>
  </si>
  <si>
    <t xml:space="preserve">Tablero estructural de partículas de madera para uso en ambiente seco, tipo P4, según UNE-EN 312, de 2400x900 mm y 30 mm de espesor, machihembrado en sus cuatro cantos, Euroclase D-s2, d0 de reacción al fuego, según UNE-EN 13501-1, clase E1 en emisión de formaldehído, según UNE-EN 13986.</t>
  </si>
  <si>
    <t xml:space="preserve">mt07emr118lb</t>
  </si>
  <si>
    <t xml:space="preserve">Ud</t>
  </si>
  <si>
    <t xml:space="preserve">Tornillo de cabeza avellanada, de 6 mm de diámetro y 120 mm de longitud, de acero al carbono, con tratamiento superficial a base de resina epoxi, para clases de servicio 1, 2 y 3 según UNE-EN 1995-1-1.</t>
  </si>
  <si>
    <t xml:space="preserve">mt18mva180a</t>
  </si>
  <si>
    <t xml:space="preserve">kg</t>
  </si>
  <si>
    <t xml:space="preserve">Adhesivo de dos componentes, con clase de durabilidad D4 según UNE-EN 204, a base de poliacetato de vinilo en dispersión acuosa y endurecedor a base de cloruro de aluminio.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</si>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</sst>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22.16</v>
      </c>
      <c r="J10" s="12">
        <f ca="1">ROUND(INDIRECT(ADDRESS(ROW()+(0), COLUMN()+(-3), 1))*INDIRECT(ADDRESS(ROW()+(0), COLUMN()+(-1), 1)), 2)</f>
        <v>23.27</v>
      </c>
    </row>
    <row r="11" spans="1:10" ht="34.50" thickBot="1" customHeight="1">
      <c r="A11" s="1" t="s">
        <v>15</v>
      </c>
      <c r="B11" s="1"/>
      <c r="C11" s="10" t="s">
        <v>16</v>
      </c>
      <c r="D11" s="10"/>
      <c r="E11" s="1" t="s">
        <v>17</v>
      </c>
      <c r="F11" s="1"/>
      <c r="G11" s="11">
        <v>9</v>
      </c>
      <c r="H11" s="11"/>
      <c r="I11" s="12">
        <v>0.58</v>
      </c>
      <c r="J11" s="12">
        <f ca="1">ROUND(INDIRECT(ADDRESS(ROW()+(0), COLUMN()+(-3), 1))*INDIRECT(ADDRESS(ROW()+(0), COLUMN()+(-1), 1)), 2)</f>
        <v>5.22</v>
      </c>
    </row>
    <row r="12" spans="1:10" ht="34.50" thickBot="1" customHeight="1">
      <c r="A12" s="1" t="s">
        <v>18</v>
      </c>
      <c r="B12" s="1"/>
      <c r="C12" s="10" t="s">
        <v>19</v>
      </c>
      <c r="D12" s="10"/>
      <c r="E12" s="1" t="s">
        <v>20</v>
      </c>
      <c r="F12" s="1"/>
      <c r="G12" s="13">
        <v>0.066</v>
      </c>
      <c r="H12" s="13"/>
      <c r="I12" s="14">
        <v>10.21</v>
      </c>
      <c r="J12" s="14">
        <f ca="1">ROUND(INDIRECT(ADDRESS(ROW()+(0), COLUMN()+(-3), 1))*INDIRECT(ADDRESS(ROW()+(0), COLUMN()+(-1), 1)), 2)</f>
        <v>0.67</v>
      </c>
    </row>
    <row r="13" spans="1:10" ht="13.50" thickBot="1" customHeight="1">
      <c r="A13" s="15"/>
      <c r="B13" s="15"/>
      <c r="C13" s="15"/>
      <c r="D13" s="15"/>
      <c r="E13" s="15"/>
      <c r="F13" s="15"/>
      <c r="G13" s="9" t="s">
        <v>21</v>
      </c>
      <c r="H13" s="9"/>
      <c r="I13" s="9"/>
      <c r="J13" s="17">
        <f ca="1">ROUND(SUM(INDIRECT(ADDRESS(ROW()+(-1), COLUMN()+(0), 1)),INDIRECT(ADDRESS(ROW()+(-2), COLUMN()+(0), 1)),INDIRECT(ADDRESS(ROW()+(-3), COLUMN()+(0), 1))), 2)</f>
        <v>29.16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0.2</v>
      </c>
      <c r="H15" s="11"/>
      <c r="I15" s="12">
        <v>23.03</v>
      </c>
      <c r="J15" s="12">
        <f ca="1">ROUND(INDIRECT(ADDRESS(ROW()+(0), COLUMN()+(-3), 1))*INDIRECT(ADDRESS(ROW()+(0), COLUMN()+(-1), 1)), 2)</f>
        <v>4.61</v>
      </c>
    </row>
    <row r="16" spans="1:10" ht="13.50" thickBot="1" customHeight="1">
      <c r="A16" s="1" t="s">
        <v>26</v>
      </c>
      <c r="B16" s="1"/>
      <c r="C16" s="10" t="s">
        <v>27</v>
      </c>
      <c r="D16" s="10"/>
      <c r="E16" s="1" t="s">
        <v>28</v>
      </c>
      <c r="F16" s="1"/>
      <c r="G16" s="13">
        <v>0.2</v>
      </c>
      <c r="H16" s="13"/>
      <c r="I16" s="14">
        <v>21.86</v>
      </c>
      <c r="J16" s="14">
        <f ca="1">ROUND(INDIRECT(ADDRESS(ROW()+(0), COLUMN()+(-3), 1))*INDIRECT(ADDRESS(ROW()+(0), COLUMN()+(-1), 1)), 2)</f>
        <v>4.37</v>
      </c>
    </row>
    <row r="17" spans="1:10" ht="13.50" thickBot="1" customHeight="1">
      <c r="A17" s="15"/>
      <c r="B17" s="15"/>
      <c r="C17" s="15"/>
      <c r="D17" s="15"/>
      <c r="E17" s="15"/>
      <c r="F17" s="15"/>
      <c r="G17" s="9" t="s">
        <v>29</v>
      </c>
      <c r="H17" s="9"/>
      <c r="I17" s="9"/>
      <c r="J17" s="17">
        <f ca="1">ROUND(SUM(INDIRECT(ADDRESS(ROW()+(-1), COLUMN()+(0), 1)),INDIRECT(ADDRESS(ROW()+(-2), COLUMN()+(0), 1))), 2)</f>
        <v>8.98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38.14</v>
      </c>
      <c r="J19" s="14">
        <f ca="1">ROUND(INDIRECT(ADDRESS(ROW()+(0), COLUMN()+(-3), 1))*INDIRECT(ADDRESS(ROW()+(0), COLUMN()+(-1), 1))/100, 2)</f>
        <v>0.76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38.9</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