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<sst xmlns="http://schemas.openxmlformats.org/spreadsheetml/2006/main" count="50" uniqueCount="50">
  <si>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</si>
  <si>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EMT020</t>
  </si>
  <si>
    <t xml:space="preserve">m²</t>
  </si>
  <si>
    <t xml:space="preserve">Doble tablero estructural de madera para forjado, sobre estructura de madera.</t>
  </si>
  <si>
    <r>
      <rPr>
        <sz val="8.25"/>
        <color rgb="FF000000"/>
        <rFont val="Arial"/>
        <family val="2"/>
      </rPr>
      <t xml:space="preserve">Doble tablero estructural de madera para forjado, sobre estructura de madera, compuesto por tablero inferior para uso en ambiente húmedo, tipo P5, según UNE-EN 312, de 2500x1250 mm y 15 mm de espesor, con bordes canteados; rastrel de 60x40 mm de sección, de madera de pino pinaster (Pinus pinaster), tratada en autoclave, con clase de uso 4, según UNE-EN 335, acabado cepillado, con humedad inferior al 20% y tablero superior para uso en ambiente seco, tipo P6, según UNE-EN 312, de 2410x1830 mm y 38 mm de espesor, con bordes canteados. Colocación en obra: con tornillos. Incluso banda resiliente, de caucho EPDM extruido, fijada con grapas, para desolidarización. El precio no incluye el aislamiento térmico ni el pavimento.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</si>
  <si>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</si>
  <si>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</si>
  <si>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</si>
  <si>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</si>
  <si>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</si>
  <si>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</si>
  <si>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</si>
  <si>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mt08eff040aa</t>
  </si>
  <si>
    <t xml:space="preserve">m²</t>
  </si>
  <si>
    <t xml:space="preserve">Tablero estructural de partículas de madera para uso en ambiente húmedo, tipo P5, según UNE-EN 312, de 2500x1250 mm y 15 mm de espesor, con bordes canteados, Euroclase D-s2, d0 de reacción al fuego, según UNE-EN 13501-1, clase E1 en emisión de formaldehído, según UNE-EN 13986.</t>
  </si>
  <si>
    <t xml:space="preserve">mt16pdr010ab</t>
  </si>
  <si>
    <t xml:space="preserve">m</t>
  </si>
  <si>
    <t xml:space="preserve">Banda resiliente, de caucho EPDM extruido, de 5 mm de espesor y 95 mm de anchura, para reducción de ruido de impactos en 4 dBA, según UNE-EN ISO 10140, sin sustancias orgánicas volátiles (VOC), con grapas de fijación.</t>
  </si>
  <si>
    <t xml:space="preserve">mt07emr118kb</t>
  </si>
  <si>
    <t xml:space="preserve">Ud</t>
  </si>
  <si>
    <t xml:space="preserve">Tornillo de cabeza avellanada, de 6 mm de diámetro y 80 mm de longitud, de acero al carbono, con tratamiento superficial a base de resina epoxi, para clases de servicio 1, 2 y 3 según UNE-EN 1995-1-1.</t>
  </si>
  <si>
    <t xml:space="preserve">mt18mva015d</t>
  </si>
  <si>
    <t xml:space="preserve">m</t>
  </si>
  <si>
    <t xml:space="preserve">Rastrel de 60x40 mm de sección, de madera de pino pinaster (Pinus pinaster), tratada en autoclave, con clase de uso 4, según UNE-EN 335, acabado cepillado, con humedad inferior al 20%.</t>
  </si>
  <si>
    <t xml:space="preserve">mt08eff020b</t>
  </si>
  <si>
    <t xml:space="preserve">m²</t>
  </si>
  <si>
    <t xml:space="preserve">Tablero estructural de partículas de madera para uso en ambiente seco, tipo P6, según UNE-EN 312, de 2410x1830 mm y 38 mm de espesor, con bordes canteados, Euroclase D-s2, d0 de reacción al fuego, según UNE-EN 13501-1, clase E1 en emisión de formaldehído, según UNE-EN 13986.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</si>
  <si>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</si>
  <si>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</si>
  <si>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</si>
  <si>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</si>
  <si>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</si>
  <si>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</si>
  <si>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</si>
  <si>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</si>
  <si>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</si>
  <si>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</si>
  <si>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</si>
  <si>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</si>
  <si>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</si>
  <si>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</si>
  <si>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</si>
  <si>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</si>
  <si>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</si>
  <si>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</si>
  <si>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</si>
  <si>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Tableros  derivados  de  la  madera  para  utilización en  la  construcción.  Características,  evaluación  de la  conformidad  y 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</si>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</sst>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36" customWidth="1"/>
    <col min="4" max="4" width="6.29" customWidth="1"/>
    <col min="5" max="5" width="71.57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7.52</v>
      </c>
      <c r="J10" s="12">
        <f ca="1">ROUND(INDIRECT(ADDRESS(ROW()+(0), COLUMN()+(-3), 1))*INDIRECT(ADDRESS(ROW()+(0), COLUMN()+(-1), 1)), 2)</f>
        <v>7.9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0.45</v>
      </c>
      <c r="H11" s="11"/>
      <c r="I11" s="12">
        <v>16.74</v>
      </c>
      <c r="J11" s="12">
        <f ca="1">ROUND(INDIRECT(ADDRESS(ROW()+(0), COLUMN()+(-3), 1))*INDIRECT(ADDRESS(ROW()+(0), COLUMN()+(-1), 1)), 2)</f>
        <v>7.53</v>
      </c>
    </row>
    <row r="12" spans="1:10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26</v>
      </c>
      <c r="H12" s="11"/>
      <c r="I12" s="12">
        <v>0.37</v>
      </c>
      <c r="J12" s="12">
        <f ca="1">ROUND(INDIRECT(ADDRESS(ROW()+(0), COLUMN()+(-3), 1))*INDIRECT(ADDRESS(ROW()+(0), COLUMN()+(-1), 1)), 2)</f>
        <v>9.62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2.5</v>
      </c>
      <c r="H13" s="11"/>
      <c r="I13" s="12">
        <v>2.55</v>
      </c>
      <c r="J13" s="12">
        <f ca="1">ROUND(INDIRECT(ADDRESS(ROW()+(0), COLUMN()+(-3), 1))*INDIRECT(ADDRESS(ROW()+(0), COLUMN()+(-1), 1)), 2)</f>
        <v>6.38</v>
      </c>
    </row>
    <row r="14" spans="1:10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3">
        <v>1.05</v>
      </c>
      <c r="H14" s="13"/>
      <c r="I14" s="14">
        <v>16.45</v>
      </c>
      <c r="J14" s="14">
        <f ca="1">ROUND(INDIRECT(ADDRESS(ROW()+(0), COLUMN()+(-3), 1))*INDIRECT(ADDRESS(ROW()+(0), COLUMN()+(-1), 1)), 2)</f>
        <v>17.27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27</v>
      </c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48.7</v>
      </c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1">
        <v>0.28</v>
      </c>
      <c r="H17" s="11"/>
      <c r="I17" s="12">
        <v>23.03</v>
      </c>
      <c r="J17" s="12">
        <f ca="1">ROUND(INDIRECT(ADDRESS(ROW()+(0), COLUMN()+(-3), 1))*INDIRECT(ADDRESS(ROW()+(0), COLUMN()+(-1), 1)), 2)</f>
        <v>6.45</v>
      </c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3">
        <v>0.305</v>
      </c>
      <c r="H18" s="13"/>
      <c r="I18" s="14">
        <v>21.86</v>
      </c>
      <c r="J18" s="14">
        <f ca="1">ROUND(INDIRECT(ADDRESS(ROW()+(0), COLUMN()+(-3), 1))*INDIRECT(ADDRESS(ROW()+(0), COLUMN()+(-1), 1)), 2)</f>
        <v>6.67</v>
      </c>
    </row>
    <row r="19" spans="1:10" ht="13.50" thickBot="1" customHeight="1">
      <c r="A19" s="15"/>
      <c r="B19" s="15"/>
      <c r="C19" s="15"/>
      <c r="D19" s="15"/>
      <c r="E19" s="15"/>
      <c r="F19" s="15"/>
      <c r="G19" s="9" t="s">
        <v>35</v>
      </c>
      <c r="H19" s="9"/>
      <c r="I19" s="9"/>
      <c r="J19" s="17">
        <f ca="1">ROUND(SUM(INDIRECT(ADDRESS(ROW()+(-1), COLUMN()+(0), 1)),INDIRECT(ADDRESS(ROW()+(-2), COLUMN()+(0), 1))), 2)</f>
        <v>13.12</v>
      </c>
    </row>
    <row r="20" spans="1:10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8"/>
      <c r="H20" s="18"/>
      <c r="I20" s="15"/>
      <c r="J20" s="15"/>
    </row>
    <row r="21" spans="1:10" ht="13.50" thickBot="1" customHeight="1">
      <c r="A21" s="19"/>
      <c r="B21" s="19"/>
      <c r="C21" s="20" t="s">
        <v>37</v>
      </c>
      <c r="D21" s="20"/>
      <c r="E21" s="19" t="s">
        <v>38</v>
      </c>
      <c r="F21" s="19"/>
      <c r="G21" s="13">
        <v>2</v>
      </c>
      <c r="H21" s="13"/>
      <c r="I21" s="14">
        <f ca="1">ROUND(SUM(INDIRECT(ADDRESS(ROW()+(-2), COLUMN()+(1), 1)),INDIRECT(ADDRESS(ROW()+(-6), COLUMN()+(1), 1))), 2)</f>
        <v>61.82</v>
      </c>
      <c r="J21" s="14">
        <f ca="1">ROUND(INDIRECT(ADDRESS(ROW()+(0), COLUMN()+(-3), 1))*INDIRECT(ADDRESS(ROW()+(0), COLUMN()+(-1), 1))/100, 2)</f>
        <v>1.24</v>
      </c>
    </row>
    <row r="22" spans="1:10" ht="13.50" thickBot="1" customHeight="1">
      <c r="A22" s="8"/>
      <c r="B22" s="8"/>
      <c r="C22" s="8"/>
      <c r="D22" s="8"/>
      <c r="E22" s="8"/>
      <c r="F22" s="8"/>
      <c r="G22" s="21" t="s">
        <v>39</v>
      </c>
      <c r="H22" s="21"/>
      <c r="I22" s="21"/>
      <c r="J22" s="22">
        <f ca="1">ROUND(SUM(INDIRECT(ADDRESS(ROW()+(-1), COLUMN()+(0), 1)),INDIRECT(ADDRESS(ROW()+(-3), COLUMN()+(0), 1)),INDIRECT(ADDRESS(ROW()+(-7), COLUMN()+(0), 1))), 2)</f>
        <v>63.06</v>
      </c>
    </row>
    <row r="25" spans="1:10" ht="13.50" thickBot="1" customHeight="1">
      <c r="A25" s="23" t="s">
        <v>40</v>
      </c>
      <c r="B25" s="23"/>
      <c r="C25" s="23"/>
      <c r="D25" s="23"/>
      <c r="E25" s="23"/>
      <c r="F25" s="23" t="s">
        <v>41</v>
      </c>
      <c r="G25" s="23"/>
      <c r="H25" s="23" t="s">
        <v>42</v>
      </c>
      <c r="I25" s="23"/>
      <c r="J25" s="23" t="s">
        <v>43</v>
      </c>
    </row>
    <row r="26" spans="1:10" ht="13.50" thickBot="1" customHeight="1">
      <c r="A26" s="24" t="s">
        <v>44</v>
      </c>
      <c r="B26" s="24"/>
      <c r="C26" s="24"/>
      <c r="D26" s="24"/>
      <c r="E26" s="24"/>
      <c r="F26" s="25">
        <v>1.3112e+007</v>
      </c>
      <c r="G26" s="25"/>
      <c r="H26" s="25">
        <v>1.3112e+007</v>
      </c>
      <c r="I26" s="25"/>
      <c r="J26" s="25" t="s">
        <v>45</v>
      </c>
    </row>
    <row r="27" spans="1:10" ht="24.00" thickBot="1" customHeight="1">
      <c r="A27" s="26" t="s">
        <v>46</v>
      </c>
      <c r="B27" s="26"/>
      <c r="C27" s="26"/>
      <c r="D27" s="26"/>
      <c r="E27" s="26"/>
      <c r="F27" s="27"/>
      <c r="G27" s="27"/>
      <c r="H27" s="27"/>
      <c r="I27" s="27"/>
      <c r="J27" s="27"/>
    </row>
    <row r="30" spans="1:1" ht="33.75" thickBot="1" customHeight="1">
      <c r="A30" s="1" t="s">
        <v>47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48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49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I19"/>
    <mergeCell ref="A20:B20"/>
    <mergeCell ref="C20:D20"/>
    <mergeCell ref="E20:H20"/>
    <mergeCell ref="A21:B21"/>
    <mergeCell ref="C21:D21"/>
    <mergeCell ref="E21:F21"/>
    <mergeCell ref="G21:H21"/>
    <mergeCell ref="A22:B22"/>
    <mergeCell ref="C22:D22"/>
    <mergeCell ref="E22:F22"/>
    <mergeCell ref="G22:I22"/>
    <mergeCell ref="A25:E25"/>
    <mergeCell ref="F25:G25"/>
    <mergeCell ref="H25:I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