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<sst xmlns="http://schemas.openxmlformats.org/spreadsheetml/2006/main" count="34" uniqueCount="34">
  <si>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</si>
  <si>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EMT050</t>
  </si>
  <si>
    <t xml:space="preserve">m²</t>
  </si>
  <si>
    <t xml:space="preserve">Panel sándwich para forjado, sobre estructura de madera.</t>
  </si>
  <si>
    <r>
      <rPr>
        <sz val="8.25"/>
        <color rgb="FF000000"/>
        <rFont val="Arial"/>
        <family val="2"/>
      </rPr>
      <t xml:space="preserve">Panel sándwich machihembrado en las cuatro caras, compuesto de: cara exterior de placa de cemento reforzado con fibras, de 12 mm de espesor, núcleo aislante de espuma de poliestireno extruido de 40 mm de espesor y cara interior de placa de yeso reforzado con fibras, de 12 mm de espesor, de 2400x550 mm, transmitancia térmica 0,717 W/(m²K), Euroclase B-s1, d0 de reacción al fuego, según UNE-EN 13501-1, fijado con tornillos autorroscantes de cabeza avellanada, de acero galvanizado, sobre estructura de madera, con una luz entre apoyos de 40 cm, para forjado. Incluso, sellador adhesivo, para el sellado de juntas entre paneles. El precio no incluye el pavimento.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</si>
  <si>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</si>
  <si>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</si>
  <si>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</si>
  <si>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</si>
  <si>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</si>
  <si>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</si>
  <si>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</si>
  <si>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mt13pst100h</t>
  </si>
  <si>
    <t xml:space="preserve">Ud</t>
  </si>
  <si>
    <t xml:space="preserve">Tornillo autorroscante de cabeza avellanada, de acero galvanizado, de 6 mm de diámetro y 110 mm de longitud.</t>
  </si>
  <si>
    <t xml:space="preserve">mt13pst050a</t>
  </si>
  <si>
    <t xml:space="preserve">Ud</t>
  </si>
  <si>
    <t xml:space="preserve">Cartucho de 310 ml de sellador adhesivo, a base de polímeros acrílicos en dispersión acuosa.</t>
  </si>
  <si>
    <t xml:space="preserve">mt13pst045hh</t>
  </si>
  <si>
    <t xml:space="preserve">m²</t>
  </si>
  <si>
    <t xml:space="preserve">Panel sándwich machihembrado en las cuatro caras, compuesto de: cara exterior de placa de cemento reforzado con fibras, de 12 mm de espesor, núcleo aislante de espuma de poliestireno extruido de 40 mm de espesor y cara interior de placa de yeso reforzado con fibras, de 12 mm de espesor, de 2400x550 mm, transmitancia térmica 0,717 W/(m²K), Euroclase B-s1, d0 de reacción al fuego, según UNE-EN 13501-1.</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</si>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</sst>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70" customWidth="1"/>
    <col min="4" max="4" width="5.95" customWidth="1"/>
    <col min="5" max="5" width="74.97"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16</v>
      </c>
      <c r="G10" s="12">
        <v>0.41</v>
      </c>
      <c r="H10" s="12">
        <f ca="1">ROUND(INDIRECT(ADDRESS(ROW()+(0), COLUMN()+(-2), 1))*INDIRECT(ADDRESS(ROW()+(0), COLUMN()+(-1), 1)), 2)</f>
        <v>6.56</v>
      </c>
    </row>
    <row r="11" spans="1:8" ht="24.00" thickBot="1" customHeight="1">
      <c r="A11" s="1" t="s">
        <v>15</v>
      </c>
      <c r="B11" s="1"/>
      <c r="C11" s="10" t="s">
        <v>16</v>
      </c>
      <c r="D11" s="10"/>
      <c r="E11" s="1" t="s">
        <v>17</v>
      </c>
      <c r="F11" s="11">
        <v>0.24</v>
      </c>
      <c r="G11" s="12">
        <v>8.15</v>
      </c>
      <c r="H11" s="12">
        <f ca="1">ROUND(INDIRECT(ADDRESS(ROW()+(0), COLUMN()+(-2), 1))*INDIRECT(ADDRESS(ROW()+(0), COLUMN()+(-1), 1)), 2)</f>
        <v>1.96</v>
      </c>
    </row>
    <row r="12" spans="1:8" ht="55.50" thickBot="1" customHeight="1">
      <c r="A12" s="1" t="s">
        <v>18</v>
      </c>
      <c r="B12" s="1"/>
      <c r="C12" s="10" t="s">
        <v>19</v>
      </c>
      <c r="D12" s="10"/>
      <c r="E12" s="1" t="s">
        <v>20</v>
      </c>
      <c r="F12" s="13">
        <v>1.05</v>
      </c>
      <c r="G12" s="14">
        <v>62.42</v>
      </c>
      <c r="H12" s="14">
        <f ca="1">ROUND(INDIRECT(ADDRESS(ROW()+(0), COLUMN()+(-2), 1))*INDIRECT(ADDRESS(ROW()+(0), COLUMN()+(-1), 1)), 2)</f>
        <v>65.54</v>
      </c>
    </row>
    <row r="13" spans="1:8" ht="13.50" thickBot="1" customHeight="1">
      <c r="A13" s="15"/>
      <c r="B13" s="15"/>
      <c r="C13" s="15"/>
      <c r="D13" s="15"/>
      <c r="E13" s="15"/>
      <c r="F13" s="9" t="s">
        <v>21</v>
      </c>
      <c r="G13" s="9"/>
      <c r="H13" s="17">
        <f ca="1">ROUND(SUM(INDIRECT(ADDRESS(ROW()+(-1), COLUMN()+(0), 1)),INDIRECT(ADDRESS(ROW()+(-2), COLUMN()+(0), 1)),INDIRECT(ADDRESS(ROW()+(-3), COLUMN()+(0), 1))), 2)</f>
        <v>74.06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v>
      </c>
      <c r="G15" s="12">
        <v>22.74</v>
      </c>
      <c r="H15" s="12">
        <f ca="1">ROUND(INDIRECT(ADDRESS(ROW()+(0), COLUMN()+(-2), 1))*INDIRECT(ADDRESS(ROW()+(0), COLUMN()+(-1), 1)), 2)</f>
        <v>4.55</v>
      </c>
    </row>
    <row r="16" spans="1:8" ht="13.50" thickBot="1" customHeight="1">
      <c r="A16" s="1" t="s">
        <v>26</v>
      </c>
      <c r="B16" s="1"/>
      <c r="C16" s="10" t="s">
        <v>27</v>
      </c>
      <c r="D16" s="10"/>
      <c r="E16" s="1" t="s">
        <v>28</v>
      </c>
      <c r="F16" s="13">
        <v>0.2</v>
      </c>
      <c r="G16" s="14">
        <v>21.02</v>
      </c>
      <c r="H16" s="14">
        <f ca="1">ROUND(INDIRECT(ADDRESS(ROW()+(0), COLUMN()+(-2), 1))*INDIRECT(ADDRESS(ROW()+(0), COLUMN()+(-1), 1)), 2)</f>
        <v>4.2</v>
      </c>
    </row>
    <row r="17" spans="1:8" ht="13.50" thickBot="1" customHeight="1">
      <c r="A17" s="15"/>
      <c r="B17" s="15"/>
      <c r="C17" s="15"/>
      <c r="D17" s="15"/>
      <c r="E17" s="15"/>
      <c r="F17" s="9" t="s">
        <v>29</v>
      </c>
      <c r="G17" s="9"/>
      <c r="H17" s="17">
        <f ca="1">ROUND(SUM(INDIRECT(ADDRESS(ROW()+(-1), COLUMN()+(0), 1)),INDIRECT(ADDRESS(ROW()+(-2), COLUMN()+(0), 1))), 2)</f>
        <v>8.75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82.81</v>
      </c>
      <c r="H19" s="14">
        <f ca="1">ROUND(INDIRECT(ADDRESS(ROW()+(0), COLUMN()+(-2), 1))*INDIRECT(ADDRESS(ROW()+(0), COLUMN()+(-1), 1))/100, 2)</f>
        <v>1.66</v>
      </c>
    </row>
    <row r="20" spans="1:8" ht="13.50" thickBot="1" customHeight="1">
      <c r="A20" s="8"/>
      <c r="B20" s="8"/>
      <c r="C20" s="8"/>
      <c r="D20" s="8"/>
      <c r="E20" s="8"/>
      <c r="F20" s="21" t="s">
        <v>33</v>
      </c>
      <c r="G20" s="21"/>
      <c r="H20" s="22">
        <f ca="1">ROUND(SUM(INDIRECT(ADDRESS(ROW()+(-1), COLUMN()+(0), 1)),INDIRECT(ADDRESS(ROW()+(-3), COLUMN()+(0), 1)),INDIRECT(ADDRESS(ROW()+(-7), COLUMN()+(0), 1))), 2)</f>
        <v>84.47</v>
      </c>
    </row>
  </sheetData>
  <mergeCells count="36">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s>
  <pageMargins left="0.147638" right="0.147638" top="0.206693" bottom="0.206693" header="0.0" footer="0.0"/>
  <pageSetup paperSize="9" orientation="portrait"/>
  <rowBreaks count="0" manualBreakCount="0">
    </rowBreaks>
</worksheet>
</file>