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<sst xmlns="http://schemas.openxmlformats.org/spreadsheetml/2006/main" count="29" uniqueCount="29">
  <si>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</si>
  <si>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FAA006</t>
  </si>
  <si>
    <t xml:space="preserve">m</t>
  </si>
  <si>
    <t xml:space="preserve">Punto singular para revestimiento exterior de fachada ventilada, de placas laminadas compactas de alta presión (HPL).</t>
  </si>
  <si>
    <r>
      <rPr>
        <sz val="8.25"/>
        <color rgb="FF000000"/>
        <rFont val="Arial"/>
        <family val="2"/>
      </rPr>
      <t xml:space="preserve">Esquina interior con perfil para revestimiento exterior de fachada ventilada, de placas laminadas compactas de alta presión (HPL), con pieza de remate de fachada de chapa plegada de acero prelacado, espesor 0,6 mm, desarrollo 150 mm y 3 pliegues.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</si>
  <si>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</si>
  <si>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</si>
  <si>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</si>
  <si>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</si>
  <si>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</si>
  <si>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</si>
  <si>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</si>
  <si>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mt20rca010db</t>
  </si>
  <si>
    <t xml:space="preserve">m</t>
  </si>
  <si>
    <t xml:space="preserve">Pieza de remate de fachada de chapa plegada de acero prelacado, espesor 0,6 mm, desarrollo 150 mm y 3 pliegues.</t>
  </si>
  <si>
    <t xml:space="preserve">Subtotal materiales:</t>
  </si>
  <si>
    <t xml:space="preserve">Mano de obra</t>
  </si>
  <si>
    <t xml:space="preserve">mo052</t>
  </si>
  <si>
    <t xml:space="preserve">h</t>
  </si>
  <si>
    <t xml:space="preserve">Oficial 1ª montador de sistemas de fachadas prefabricadas.</t>
  </si>
  <si>
    <t xml:space="preserve">mo099</t>
  </si>
  <si>
    <t xml:space="preserve">h</t>
  </si>
  <si>
    <t xml:space="preserve">Ayudante montador de sistemas de fachadas prefabricadas.</t>
  </si>
  <si>
    <t xml:space="preserve">Subtotal mano de obra:</t>
  </si>
  <si>
    <t xml:space="preserve">Costes directos complementarios</t>
  </si>
  <si>
    <t xml:space="preserve">%</t>
  </si>
  <si>
    <t xml:space="preserve">Costes directos complementarios</t>
  </si>
  <si>
    <t xml:space="preserve">Coste de mantenimiento decenal: 1,24€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</si>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</sst>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6.97" customWidth="1"/>
    <col min="5" max="5" width="74.97"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4.92</v>
      </c>
      <c r="H10" s="14">
        <f ca="1">ROUND(INDIRECT(ADDRESS(ROW()+(0), COLUMN()+(-2), 1))*INDIRECT(ADDRESS(ROW()+(0), COLUMN()+(-1), 1)), 2)</f>
        <v>4.92</v>
      </c>
    </row>
    <row r="11" spans="1:8" ht="13.50" thickBot="1" customHeight="1">
      <c r="A11" s="15"/>
      <c r="B11" s="15"/>
      <c r="C11" s="15"/>
      <c r="D11" s="15"/>
      <c r="E11" s="15"/>
      <c r="F11" s="9" t="s">
        <v>15</v>
      </c>
      <c r="G11" s="9"/>
      <c r="H11" s="17">
        <f ca="1">ROUND(SUM(INDIRECT(ADDRESS(ROW()+(-1), COLUMN()+(0), 1))), 2)</f>
        <v>4.92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0.05</v>
      </c>
      <c r="G13" s="13">
        <v>22.74</v>
      </c>
      <c r="H13" s="13">
        <f ca="1">ROUND(INDIRECT(ADDRESS(ROW()+(0), COLUMN()+(-2), 1))*INDIRECT(ADDRESS(ROW()+(0), COLUMN()+(-1), 1)), 2)</f>
        <v>1.14</v>
      </c>
    </row>
    <row r="14" spans="1:8" ht="13.50" thickBot="1" customHeight="1">
      <c r="A14" s="1" t="s">
        <v>20</v>
      </c>
      <c r="B14" s="1"/>
      <c r="C14" s="10" t="s">
        <v>21</v>
      </c>
      <c r="D14" s="10"/>
      <c r="E14" s="1" t="s">
        <v>22</v>
      </c>
      <c r="F14" s="12">
        <v>0.05</v>
      </c>
      <c r="G14" s="14">
        <v>21.02</v>
      </c>
      <c r="H14" s="14">
        <f ca="1">ROUND(INDIRECT(ADDRESS(ROW()+(0), COLUMN()+(-2), 1))*INDIRECT(ADDRESS(ROW()+(0), COLUMN()+(-1), 1)), 2)</f>
        <v>1.05</v>
      </c>
    </row>
    <row r="15" spans="1:8" ht="13.50" thickBot="1" customHeight="1">
      <c r="A15" s="15"/>
      <c r="B15" s="15"/>
      <c r="C15" s="15"/>
      <c r="D15" s="15"/>
      <c r="E15" s="15"/>
      <c r="F15" s="9" t="s">
        <v>23</v>
      </c>
      <c r="G15" s="9"/>
      <c r="H15" s="17">
        <f ca="1">ROUND(SUM(INDIRECT(ADDRESS(ROW()+(-1), COLUMN()+(0), 1)),INDIRECT(ADDRESS(ROW()+(-2), COLUMN()+(0), 1))), 2)</f>
        <v>2.19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3</v>
      </c>
      <c r="G17" s="14">
        <f ca="1">ROUND(SUM(INDIRECT(ADDRESS(ROW()+(-2), COLUMN()+(1), 1)),INDIRECT(ADDRESS(ROW()+(-6), COLUMN()+(1), 1))), 2)</f>
        <v>7.11</v>
      </c>
      <c r="H17" s="14">
        <f ca="1">ROUND(INDIRECT(ADDRESS(ROW()+(0), COLUMN()+(-2), 1))*INDIRECT(ADDRESS(ROW()+(0), COLUMN()+(-1), 1))/100, 2)</f>
        <v>0.21</v>
      </c>
    </row>
    <row r="18" spans="1:8" ht="13.50" thickBot="1" customHeight="1">
      <c r="A18" s="21" t="s">
        <v>27</v>
      </c>
      <c r="B18" s="21"/>
      <c r="C18" s="22"/>
      <c r="D18" s="22"/>
      <c r="E18" s="23"/>
      <c r="F18" s="24" t="s">
        <v>28</v>
      </c>
      <c r="G18" s="25"/>
      <c r="H18" s="26">
        <f ca="1">ROUND(SUM(INDIRECT(ADDRESS(ROW()+(-1), COLUMN()+(0), 1)),INDIRECT(ADDRESS(ROW()+(-3), COLUMN()+(0), 1)),INDIRECT(ADDRESS(ROW()+(-7), COLUMN()+(0), 1))), 2)</f>
        <v>7.32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