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<sst xmlns="http://schemas.openxmlformats.org/spreadsheetml/2006/main" count="86" uniqueCount="86">
  <si>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</si>
  <si>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</si>
  <si>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</si>
  <si>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</si>
  <si>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UNE-EN 15283-2 - 1200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</si>
  <si>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</si>
  <si>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</si>
  <si>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</si>
  <si>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</si>
  <si>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</si>
  <si>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</si>
  <si>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</si>
  <si>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mt12ple300c</t>
  </si>
  <si>
    <t xml:space="preserve">Ud</t>
  </si>
  <si>
    <t xml:space="preserve">Ménsula de sustentación de aluminio extruido de aleación 6063 y tratamiento térmico T66, con aislamiento de polipropileno de 5 mm de espesor, para rotura de puente térmico, "PLACO", de 125 mm de longitud.</t>
  </si>
  <si>
    <t xml:space="preserve">mt12ple310c</t>
  </si>
  <si>
    <t xml:space="preserve">Ud</t>
  </si>
  <si>
    <t xml:space="preserve">Ménsula de retención de aluminio extruido de aleación 6063 y tratamiento térmico T66, con aislamiento de polipropileno de 5 mm de espesor, para rotura de puente térmico, "PLACO", de 125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</si>
  <si>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</si>
  <si>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</si>
  <si>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</si>
  <si>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</si>
  <si>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</si>
  <si>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</si>
  <si>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</si>
  <si>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</si>
  <si>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</si>
  <si>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</si>
  <si>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</si>
  <si>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</si>
  <si>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</si>
  <si>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</si>
  <si>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</si>
  <si>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</si>
  <si>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</si>
  <si>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</si>
  <si>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</si>
  <si>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</si>
  <si>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</si>
  <si>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</si>
  <si>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</si>
  <si>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</si>
  <si>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</si>
  <si>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</si>
  <si>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</si>
  <si>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</si>
  <si>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</si>
  <si>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</si>
  <si>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</si>
  <si>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</si>
  <si>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</si>
  <si>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</si>
  <si>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</si>
  <si>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</si>
  <si>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</si>
  <si>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</si>
  <si>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</si>
  <si>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</si>
  <si>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</si>
  <si>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</si>
  <si>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</si>
  <si>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</si>
  <si>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</si>
  <si>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</si>
  <si>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</si>
  <si>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</si>
  <si>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</si>
  <si>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</si>
  <si>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</si>
  <si>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15,64€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</si>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</sst>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0.46</v>
      </c>
      <c r="H10" s="11"/>
      <c r="I10" s="12">
        <v>7.45</v>
      </c>
      <c r="J10" s="12">
        <f ca="1">ROUND(INDIRECT(ADDRESS(ROW()+(0), COLUMN()+(-3), 1))*INDIRECT(ADDRESS(ROW()+(0), COLUMN()+(-1), 1)), 2)</f>
        <v>3.43</v>
      </c>
    </row>
    <row r="11" spans="1:10" ht="34.50" thickBot="1" customHeight="1">
      <c r="A11" s="1" t="s">
        <v>15</v>
      </c>
      <c r="B11" s="1"/>
      <c r="C11" s="1"/>
      <c r="D11" s="10" t="s">
        <v>16</v>
      </c>
      <c r="E11" s="1" t="s">
        <v>17</v>
      </c>
      <c r="F11" s="1"/>
      <c r="G11" s="11">
        <v>1.39</v>
      </c>
      <c r="H11" s="11"/>
      <c r="I11" s="12">
        <v>5.85</v>
      </c>
      <c r="J11" s="12">
        <f ca="1">ROUND(INDIRECT(ADDRESS(ROW()+(0), COLUMN()+(-3), 1))*INDIRECT(ADDRESS(ROW()+(0), COLUMN()+(-1), 1)), 2)</f>
        <v>8.13</v>
      </c>
    </row>
    <row r="12" spans="1:10" ht="24.00" thickBot="1" customHeight="1">
      <c r="A12" s="1" t="s">
        <v>18</v>
      </c>
      <c r="B12" s="1"/>
      <c r="C12" s="1"/>
      <c r="D12" s="10" t="s">
        <v>19</v>
      </c>
      <c r="E12" s="1" t="s">
        <v>20</v>
      </c>
      <c r="F12" s="1"/>
      <c r="G12" s="11">
        <v>2.315</v>
      </c>
      <c r="H12" s="11"/>
      <c r="I12" s="12">
        <v>1.15</v>
      </c>
      <c r="J12" s="12">
        <f ca="1">ROUND(INDIRECT(ADDRESS(ROW()+(0), COLUMN()+(-3), 1))*INDIRECT(ADDRESS(ROW()+(0), COLUMN()+(-1), 1)), 2)</f>
        <v>2.66</v>
      </c>
    </row>
    <row r="13" spans="1:10" ht="24.00" thickBot="1" customHeight="1">
      <c r="A13" s="1" t="s">
        <v>21</v>
      </c>
      <c r="B13" s="1"/>
      <c r="C13" s="1"/>
      <c r="D13" s="10" t="s">
        <v>22</v>
      </c>
      <c r="E13" s="1" t="s">
        <v>23</v>
      </c>
      <c r="F13" s="1"/>
      <c r="G13" s="11">
        <v>0.83</v>
      </c>
      <c r="H13" s="11"/>
      <c r="I13" s="12">
        <v>9.05</v>
      </c>
      <c r="J13" s="12">
        <f ca="1">ROUND(INDIRECT(ADDRESS(ROW()+(0), COLUMN()+(-3), 1))*INDIRECT(ADDRESS(ROW()+(0), COLUMN()+(-1), 1)), 2)</f>
        <v>7.51</v>
      </c>
    </row>
    <row r="14" spans="1:10" ht="24.00" thickBot="1" customHeight="1">
      <c r="A14" s="1" t="s">
        <v>24</v>
      </c>
      <c r="B14" s="1"/>
      <c r="C14" s="1"/>
      <c r="D14" s="10" t="s">
        <v>25</v>
      </c>
      <c r="E14" s="1" t="s">
        <v>26</v>
      </c>
      <c r="F14" s="1"/>
      <c r="G14" s="11">
        <v>0.83</v>
      </c>
      <c r="H14" s="11"/>
      <c r="I14" s="12">
        <v>7.15</v>
      </c>
      <c r="J14" s="12">
        <f ca="1">ROUND(INDIRECT(ADDRESS(ROW()+(0), COLUMN()+(-3), 1))*INDIRECT(ADDRESS(ROW()+(0), COLUMN()+(-1), 1)), 2)</f>
        <v>5.93</v>
      </c>
    </row>
    <row r="15" spans="1:10" ht="24.00" thickBot="1" customHeight="1">
      <c r="A15" s="1" t="s">
        <v>27</v>
      </c>
      <c r="B15" s="1"/>
      <c r="C15" s="1"/>
      <c r="D15" s="10" t="s">
        <v>28</v>
      </c>
      <c r="E15" s="1" t="s">
        <v>29</v>
      </c>
      <c r="F15" s="1"/>
      <c r="G15" s="11">
        <v>4.63</v>
      </c>
      <c r="H15" s="11"/>
      <c r="I15" s="12">
        <v>0.49</v>
      </c>
      <c r="J15" s="12">
        <f ca="1">ROUND(INDIRECT(ADDRESS(ROW()+(0), COLUMN()+(-3), 1))*INDIRECT(ADDRESS(ROW()+(0), COLUMN()+(-1), 1)), 2)</f>
        <v>2.27</v>
      </c>
    </row>
    <row r="16" spans="1:10" ht="66.00" thickBot="1" customHeight="1">
      <c r="A16" s="1" t="s">
        <v>30</v>
      </c>
      <c r="B16" s="1"/>
      <c r="C16" s="1"/>
      <c r="D16" s="10" t="s">
        <v>31</v>
      </c>
      <c r="E16" s="1" t="s">
        <v>32</v>
      </c>
      <c r="F16" s="1"/>
      <c r="G16" s="11">
        <v>1.1</v>
      </c>
      <c r="H16" s="11"/>
      <c r="I16" s="12">
        <v>2.77</v>
      </c>
      <c r="J16" s="12">
        <f ca="1">ROUND(INDIRECT(ADDRESS(ROW()+(0), COLUMN()+(-3), 1))*INDIRECT(ADDRESS(ROW()+(0), COLUMN()+(-1), 1)), 2)</f>
        <v>3.05</v>
      </c>
    </row>
    <row r="17" spans="1:10" ht="34.50" thickBot="1" customHeight="1">
      <c r="A17" s="1" t="s">
        <v>33</v>
      </c>
      <c r="B17" s="1"/>
      <c r="C17" s="1"/>
      <c r="D17" s="10" t="s">
        <v>34</v>
      </c>
      <c r="E17" s="1" t="s">
        <v>35</v>
      </c>
      <c r="F17" s="1"/>
      <c r="G17" s="11">
        <v>1.05</v>
      </c>
      <c r="H17" s="11"/>
      <c r="I17" s="12">
        <v>22.7</v>
      </c>
      <c r="J17" s="12">
        <f ca="1">ROUND(INDIRECT(ADDRESS(ROW()+(0), COLUMN()+(-3), 1))*INDIRECT(ADDRESS(ROW()+(0), COLUMN()+(-1), 1)), 2)</f>
        <v>23.84</v>
      </c>
    </row>
    <row r="18" spans="1:10" ht="24.00" thickBot="1" customHeight="1">
      <c r="A18" s="1" t="s">
        <v>36</v>
      </c>
      <c r="B18" s="1"/>
      <c r="C18" s="1"/>
      <c r="D18" s="10" t="s">
        <v>37</v>
      </c>
      <c r="E18" s="1" t="s">
        <v>38</v>
      </c>
      <c r="F18" s="1"/>
      <c r="G18" s="11">
        <v>20</v>
      </c>
      <c r="H18" s="11"/>
      <c r="I18" s="12">
        <v>0.07</v>
      </c>
      <c r="J18" s="12">
        <f ca="1">ROUND(INDIRECT(ADDRESS(ROW()+(0), COLUMN()+(-3), 1))*INDIRECT(ADDRESS(ROW()+(0), COLUMN()+(-1), 1)), 2)</f>
        <v>1.4</v>
      </c>
    </row>
    <row r="19" spans="1:10" ht="55.50" thickBot="1" customHeight="1">
      <c r="A19" s="1" t="s">
        <v>39</v>
      </c>
      <c r="B19" s="1"/>
      <c r="C19" s="1"/>
      <c r="D19" s="10" t="s">
        <v>40</v>
      </c>
      <c r="E19" s="1" t="s">
        <v>41</v>
      </c>
      <c r="F19" s="1"/>
      <c r="G19" s="11">
        <v>4.6</v>
      </c>
      <c r="H19" s="11"/>
      <c r="I19" s="12">
        <v>0.89</v>
      </c>
      <c r="J19" s="12">
        <f ca="1">ROUND(INDIRECT(ADDRESS(ROW()+(0), COLUMN()+(-3), 1))*INDIRECT(ADDRESS(ROW()+(0), COLUMN()+(-1), 1)), 2)</f>
        <v>4.09</v>
      </c>
    </row>
    <row r="20" spans="1:10" ht="34.50" thickBot="1" customHeight="1">
      <c r="A20" s="1" t="s">
        <v>42</v>
      </c>
      <c r="B20" s="1"/>
      <c r="C20" s="1"/>
      <c r="D20" s="10" t="s">
        <v>43</v>
      </c>
      <c r="E20" s="1" t="s">
        <v>44</v>
      </c>
      <c r="F20" s="1"/>
      <c r="G20" s="11">
        <v>2.1</v>
      </c>
      <c r="H20" s="11"/>
      <c r="I20" s="12">
        <v>0.3</v>
      </c>
      <c r="J20" s="12">
        <f ca="1">ROUND(INDIRECT(ADDRESS(ROW()+(0), COLUMN()+(-3), 1))*INDIRECT(ADDRESS(ROW()+(0), COLUMN()+(-1), 1)), 2)</f>
        <v>0.63</v>
      </c>
    </row>
    <row r="21" spans="1:10" ht="34.50" thickBot="1" customHeight="1">
      <c r="A21" s="1" t="s">
        <v>45</v>
      </c>
      <c r="B21" s="1"/>
      <c r="C21" s="1"/>
      <c r="D21" s="10" t="s">
        <v>46</v>
      </c>
      <c r="E21" s="1" t="s">
        <v>47</v>
      </c>
      <c r="F21" s="1"/>
      <c r="G21" s="11">
        <v>1.1</v>
      </c>
      <c r="H21" s="11"/>
      <c r="I21" s="12">
        <v>2.68</v>
      </c>
      <c r="J21" s="12">
        <f ca="1">ROUND(INDIRECT(ADDRESS(ROW()+(0), COLUMN()+(-3), 1))*INDIRECT(ADDRESS(ROW()+(0), COLUMN()+(-1), 1)), 2)</f>
        <v>2.95</v>
      </c>
    </row>
    <row r="22" spans="1:10" ht="24.00" thickBot="1" customHeight="1">
      <c r="A22" s="1" t="s">
        <v>48</v>
      </c>
      <c r="B22" s="1"/>
      <c r="C22" s="1"/>
      <c r="D22" s="10" t="s">
        <v>49</v>
      </c>
      <c r="E22" s="1" t="s">
        <v>50</v>
      </c>
      <c r="F22" s="1"/>
      <c r="G22" s="11">
        <v>0.17</v>
      </c>
      <c r="H22" s="11"/>
      <c r="I22" s="12">
        <v>3.05</v>
      </c>
      <c r="J22" s="12">
        <f ca="1">ROUND(INDIRECT(ADDRESS(ROW()+(0), COLUMN()+(-3), 1))*INDIRECT(ADDRESS(ROW()+(0), COLUMN()+(-1), 1)), 2)</f>
        <v>0.52</v>
      </c>
    </row>
    <row r="23" spans="1:10" ht="34.50" thickBot="1" customHeight="1">
      <c r="A23" s="1" t="s">
        <v>51</v>
      </c>
      <c r="B23" s="1"/>
      <c r="C23" s="1"/>
      <c r="D23" s="10" t="s">
        <v>52</v>
      </c>
      <c r="E23" s="1" t="s">
        <v>53</v>
      </c>
      <c r="F23" s="1"/>
      <c r="G23" s="11">
        <v>1.5</v>
      </c>
      <c r="H23" s="11"/>
      <c r="I23" s="12">
        <v>4.26</v>
      </c>
      <c r="J23" s="12">
        <f ca="1">ROUND(INDIRECT(ADDRESS(ROW()+(0), COLUMN()+(-3), 1))*INDIRECT(ADDRESS(ROW()+(0), COLUMN()+(-1), 1)), 2)</f>
        <v>6.39</v>
      </c>
    </row>
    <row r="24" spans="1:10" ht="34.50" thickBot="1" customHeight="1">
      <c r="A24" s="1" t="s">
        <v>54</v>
      </c>
      <c r="B24" s="1"/>
      <c r="C24" s="1"/>
      <c r="D24" s="10" t="s">
        <v>55</v>
      </c>
      <c r="E24" s="1" t="s">
        <v>56</v>
      </c>
      <c r="F24" s="1"/>
      <c r="G24" s="13">
        <v>1.6</v>
      </c>
      <c r="H24" s="13"/>
      <c r="I24" s="14">
        <v>1.09</v>
      </c>
      <c r="J24" s="14">
        <f ca="1">ROUND(INDIRECT(ADDRESS(ROW()+(0), COLUMN()+(-3), 1))*INDIRECT(ADDRESS(ROW()+(0), COLUMN()+(-1), 1)), 2)</f>
        <v>1.74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74.54</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0.713</v>
      </c>
      <c r="H27" s="11"/>
      <c r="I27" s="12">
        <v>22.74</v>
      </c>
      <c r="J27" s="12">
        <f ca="1">ROUND(INDIRECT(ADDRESS(ROW()+(0), COLUMN()+(-3), 1))*INDIRECT(ADDRESS(ROW()+(0), COLUMN()+(-1), 1)), 2)</f>
        <v>16.21</v>
      </c>
    </row>
    <row r="28" spans="1:10" ht="13.50" thickBot="1" customHeight="1">
      <c r="A28" s="1" t="s">
        <v>62</v>
      </c>
      <c r="B28" s="1"/>
      <c r="C28" s="1"/>
      <c r="D28" s="10" t="s">
        <v>63</v>
      </c>
      <c r="E28" s="1" t="s">
        <v>64</v>
      </c>
      <c r="F28" s="1"/>
      <c r="G28" s="13">
        <v>0.713</v>
      </c>
      <c r="H28" s="13"/>
      <c r="I28" s="14">
        <v>21.02</v>
      </c>
      <c r="J28" s="14">
        <f ca="1">ROUND(INDIRECT(ADDRESS(ROW()+(0), COLUMN()+(-3), 1))*INDIRECT(ADDRESS(ROW()+(0), COLUMN()+(-1), 1)), 2)</f>
        <v>14.99</v>
      </c>
    </row>
    <row r="29" spans="1:10" ht="13.50" thickBot="1" customHeight="1">
      <c r="A29" s="15"/>
      <c r="B29" s="15"/>
      <c r="C29" s="15"/>
      <c r="D29" s="15"/>
      <c r="E29" s="15"/>
      <c r="F29" s="15"/>
      <c r="G29" s="9" t="s">
        <v>65</v>
      </c>
      <c r="H29" s="9"/>
      <c r="I29" s="9"/>
      <c r="J29" s="17">
        <f ca="1">ROUND(SUM(INDIRECT(ADDRESS(ROW()+(-1), COLUMN()+(0), 1)),INDIRECT(ADDRESS(ROW()+(-2), COLUMN()+(0), 1))), 2)</f>
        <v>31.2</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1)),INDIRECT(ADDRESS(ROW()+(-6), COLUMN()+(1), 1))), 2)</f>
        <v>105.74</v>
      </c>
      <c r="J31" s="14">
        <f ca="1">ROUND(INDIRECT(ADDRESS(ROW()+(0), COLUMN()+(-3), 1))*INDIRECT(ADDRESS(ROW()+(0), COLUMN()+(-1), 1))/100, 2)</f>
        <v>2.11</v>
      </c>
    </row>
    <row r="32" spans="1:10" ht="13.50" thickBot="1" customHeight="1">
      <c r="A32" s="21" t="s">
        <v>69</v>
      </c>
      <c r="B32" s="21"/>
      <c r="C32" s="21"/>
      <c r="D32" s="22"/>
      <c r="E32" s="23"/>
      <c r="F32" s="23"/>
      <c r="G32" s="24" t="s">
        <v>70</v>
      </c>
      <c r="H32" s="24"/>
      <c r="I32" s="25"/>
      <c r="J32" s="26">
        <f ca="1">ROUND(SUM(INDIRECT(ADDRESS(ROW()+(-1), COLUMN()+(0), 1)),INDIRECT(ADDRESS(ROW()+(-3), COLUMN()+(0), 1)),INDIRECT(ADDRESS(ROW()+(-7), COLUMN()+(0), 1))), 2)</f>
        <v>107.85</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142011</v>
      </c>
      <c r="G36" s="29"/>
      <c r="H36" s="29">
        <v>142012</v>
      </c>
      <c r="I36" s="29"/>
      <c r="J36" s="29" t="s">
        <v>76</v>
      </c>
    </row>
    <row r="37" spans="1:10" ht="24.00" thickBot="1" customHeight="1">
      <c r="A37" s="30" t="s">
        <v>77</v>
      </c>
      <c r="B37" s="30"/>
      <c r="C37" s="30"/>
      <c r="D37" s="30"/>
      <c r="E37" s="30"/>
      <c r="F37" s="31"/>
      <c r="G37" s="31"/>
      <c r="H37" s="31"/>
      <c r="I37" s="31"/>
      <c r="J37" s="31"/>
    </row>
    <row r="38" spans="1:10" ht="13.50" thickBot="1" customHeight="1">
      <c r="A38" s="28" t="s">
        <v>78</v>
      </c>
      <c r="B38" s="28"/>
      <c r="C38" s="28"/>
      <c r="D38" s="28"/>
      <c r="E38" s="28"/>
      <c r="F38" s="29">
        <v>162010</v>
      </c>
      <c r="G38" s="29"/>
      <c r="H38" s="29">
        <v>162011</v>
      </c>
      <c r="I38" s="29"/>
      <c r="J38" s="29" t="s">
        <v>79</v>
      </c>
    </row>
    <row r="39" spans="1:10" ht="24.00" thickBot="1" customHeight="1">
      <c r="A39" s="30" t="s">
        <v>80</v>
      </c>
      <c r="B39" s="30"/>
      <c r="C39" s="30"/>
      <c r="D39" s="30"/>
      <c r="E39" s="30"/>
      <c r="F39" s="31"/>
      <c r="G39" s="31"/>
      <c r="H39" s="31"/>
      <c r="I39" s="31"/>
      <c r="J39" s="31"/>
    </row>
    <row r="40" spans="1:10" ht="13.50" thickBot="1" customHeight="1">
      <c r="A40" s="28" t="s">
        <v>81</v>
      </c>
      <c r="B40" s="28"/>
      <c r="C40" s="28"/>
      <c r="D40" s="28"/>
      <c r="E40" s="28"/>
      <c r="F40" s="29">
        <v>1.18202e+006</v>
      </c>
      <c r="G40" s="29"/>
      <c r="H40" s="29">
        <v>1.18202e+006</v>
      </c>
      <c r="I40" s="29"/>
      <c r="J40" s="29">
        <v>4</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