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<sst xmlns="http://schemas.openxmlformats.org/spreadsheetml/2006/main" count="52" uniqueCount="52">
  <si>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</si>
  <si>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FBR020</t>
  </si>
  <si>
    <t xml:space="preserve">m²</t>
  </si>
  <si>
    <t xml:space="preserve">Tabique de placas laminadas compactas de alta presión (HPL). Sistema "FUNDERMAX".</t>
  </si>
  <si>
    <r>
      <rPr>
        <sz val="8.25"/>
        <color rgb="FF000000"/>
        <rFont val="Arial"/>
        <family val="2"/>
      </rPr>
      <t xml:space="preserve">Tabique sencillo "FUNDERMAX", de 90 mm de espesor total, formado por una estructura de perfiles de chapa de acero galvanizado de 70 mm de anchura, a base de montantes (elementos verticales) separados 400 mm entre sí, y canales (elementos horizontales), a la que se fijan las dos hojas iguales de placas laminadas compactas de alta presión (HPL) Max Compact FH F-Quality "FUNDERMAX", de 4100x1854 mm y 6 mm de espesor, acabado Individual Decor, Individual Decor, textura estándar: FH, con el sistema sistema Pegado Elástico de fijación oculta con adhesivo. Incluso banda acústica de dilatación autoadhesiva; fijaciones para el anclaje de canales y montantes metálicos; kit de complementos para la instalación de las placas. El precio incluye la resolución de encuentros y puntos singulares y las ayudas para la formación de cajeados para instalaciones, pero no incluye el aislamiento a colocar entre los montantes.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</si>
  <si>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</si>
  <si>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</si>
  <si>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</si>
  <si>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</si>
  <si>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</si>
  <si>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</si>
  <si>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</si>
  <si>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mt12psg041c</t>
  </si>
  <si>
    <t xml:space="preserve">m</t>
  </si>
  <si>
    <t xml:space="preserve">Banda autoadhesiva desolidarizante de espuma de poliuretano de celdas cerradas, de 3,2 mm de espesor y 70 mm de anchura, resistencia térmica 0,10 m²K/W, conductividad térmica 0,032 W/(mK).</t>
  </si>
  <si>
    <t xml:space="preserve">mt12psg070d</t>
  </si>
  <si>
    <t xml:space="preserve">m</t>
  </si>
  <si>
    <t xml:space="preserve">Canal de perfil de acero galvanizado de 70 mm de anchura, según UNE-EN 14195.</t>
  </si>
  <si>
    <t xml:space="preserve">mt12psg060d</t>
  </si>
  <si>
    <t xml:space="preserve">m</t>
  </si>
  <si>
    <t xml:space="preserve">Montante de perfil de acero galvanizado de 70 mm de anchura, según UNE-EN 14195.</t>
  </si>
  <si>
    <t xml:space="preserve">mt12fmx110adV3</t>
  </si>
  <si>
    <t xml:space="preserve">m²</t>
  </si>
  <si>
    <t xml:space="preserve">Placa laminada compacta de alta presión (HPL) Max Compact FH F-Quality "FUNDERMAX", de 4100x1854 mm y 6 mm de espesor, acabado Individual Decor, Individual Decor, textura estándar: FH, Euroclase B-s1, d0 de reacción al fuego, según UNE-EN 13501-1, a base de resinas termoendurecibles de acrilo-poliuretano, reforzada de forma homogénea con fibras de madera certificada FSC o PEFC, con superficie decorativa no melamínica, tipo EDF según UNE-EN 438-2, para colocar mediante el sistema Pegado Elástico de fijación oculta con adhesivo.</t>
  </si>
  <si>
    <t xml:space="preserve">mt12fmx121a</t>
  </si>
  <si>
    <t xml:space="preserve">Ud</t>
  </si>
  <si>
    <t xml:space="preserve">Kit de complementos para la instalación del sistema de tabiquería interior Pegado Elástico "FUNDERMAX".</t>
  </si>
  <si>
    <t xml:space="preserve">Subtotal materiales:</t>
  </si>
  <si>
    <t xml:space="preserve">Mano de obra</t>
  </si>
  <si>
    <t xml:space="preserve">mo053</t>
  </si>
  <si>
    <t xml:space="preserve">h</t>
  </si>
  <si>
    <t xml:space="preserve">Oficial 1ª montador de prefabricados interiores.</t>
  </si>
  <si>
    <t xml:space="preserve">mo100</t>
  </si>
  <si>
    <t xml:space="preserve">h</t>
  </si>
  <si>
    <t xml:space="preserve">Ayudante montador de prefabricados interiores.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</si>
  <si>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</si>
  <si>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</si>
  <si>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</si>
  <si>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</si>
  <si>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4,33€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</si>
  <si>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</si>
  <si>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</si>
  <si>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</si>
  <si>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</si>
  <si>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</si>
  <si>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14195:2005</t>
  </si>
  <si>
    <t xml:space="preserve">3/4</t>
  </si>
  <si>
    <t xml:space="preserve">Perfilería metálica para particiones, muros y techos en placas de yeso laminado. Definiciones requisitos y métodos de ensayo</t>
  </si>
  <si>
    <t xml:space="preserve">EN  14195:2005/AC:2006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</si>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</sst>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1.70" customWidth="1"/>
    <col min="4" max="4" width="7.65" customWidth="1"/>
    <col min="5" max="5" width="69.02" customWidth="1"/>
    <col min="6" max="6" width="3.06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87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"/>
      <c r="G10" s="11">
        <v>1.2</v>
      </c>
      <c r="H10" s="11"/>
      <c r="I10" s="12">
        <v>0.33</v>
      </c>
      <c r="J10" s="12">
        <f ca="1">ROUND(INDIRECT(ADDRESS(ROW()+(0), COLUMN()+(-3), 1))*INDIRECT(ADDRESS(ROW()+(0), COLUMN()+(-1), 1)), 2)</f>
        <v>0.4</v>
      </c>
    </row>
    <row r="11" spans="1:10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"/>
      <c r="G11" s="11">
        <v>0.95</v>
      </c>
      <c r="H11" s="11"/>
      <c r="I11" s="12">
        <v>1.63</v>
      </c>
      <c r="J11" s="12">
        <f ca="1">ROUND(INDIRECT(ADDRESS(ROW()+(0), COLUMN()+(-3), 1))*INDIRECT(ADDRESS(ROW()+(0), COLUMN()+(-1), 1)), 2)</f>
        <v>1.55</v>
      </c>
    </row>
    <row r="12" spans="1:10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"/>
      <c r="G12" s="11">
        <v>3.5</v>
      </c>
      <c r="H12" s="11"/>
      <c r="I12" s="12">
        <v>2.01</v>
      </c>
      <c r="J12" s="12">
        <f ca="1">ROUND(INDIRECT(ADDRESS(ROW()+(0), COLUMN()+(-3), 1))*INDIRECT(ADDRESS(ROW()+(0), COLUMN()+(-1), 1)), 2)</f>
        <v>7.04</v>
      </c>
    </row>
    <row r="13" spans="1:10" ht="76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"/>
      <c r="G13" s="11">
        <v>2.1</v>
      </c>
      <c r="H13" s="11"/>
      <c r="I13" s="12">
        <v>29.23</v>
      </c>
      <c r="J13" s="12">
        <f ca="1">ROUND(INDIRECT(ADDRESS(ROW()+(0), COLUMN()+(-3), 1))*INDIRECT(ADDRESS(ROW()+(0), COLUMN()+(-1), 1)), 2)</f>
        <v>61.38</v>
      </c>
    </row>
    <row r="14" spans="1:10" ht="24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"/>
      <c r="G14" s="13">
        <v>1</v>
      </c>
      <c r="H14" s="13"/>
      <c r="I14" s="14">
        <v>22.71</v>
      </c>
      <c r="J14" s="14">
        <f ca="1">ROUND(INDIRECT(ADDRESS(ROW()+(0), COLUMN()+(-3), 1))*INDIRECT(ADDRESS(ROW()+(0), COLUMN()+(-1), 1)), 2)</f>
        <v>22.71</v>
      </c>
    </row>
    <row r="15" spans="1:10" ht="13.50" thickBot="1" customHeight="1">
      <c r="A15" s="15"/>
      <c r="B15" s="15"/>
      <c r="C15" s="15"/>
      <c r="D15" s="15"/>
      <c r="E15" s="15"/>
      <c r="F15" s="15"/>
      <c r="G15" s="9" t="s">
        <v>27</v>
      </c>
      <c r="H15" s="9"/>
      <c r="I15" s="9"/>
      <c r="J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93.08</v>
      </c>
    </row>
    <row r="16" spans="1:10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8"/>
      <c r="H16" s="18"/>
      <c r="I16" s="15"/>
      <c r="J16" s="15"/>
    </row>
    <row r="17" spans="1:10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"/>
      <c r="G17" s="11">
        <v>0.3</v>
      </c>
      <c r="H17" s="11"/>
      <c r="I17" s="12">
        <v>22.74</v>
      </c>
      <c r="J17" s="12">
        <f ca="1">ROUND(INDIRECT(ADDRESS(ROW()+(0), COLUMN()+(-3), 1))*INDIRECT(ADDRESS(ROW()+(0), COLUMN()+(-1), 1)), 2)</f>
        <v>6.82</v>
      </c>
    </row>
    <row r="18" spans="1:10" ht="13.50" thickBot="1" customHeight="1">
      <c r="A18" s="1" t="s">
        <v>32</v>
      </c>
      <c r="B18" s="1"/>
      <c r="C18" s="1"/>
      <c r="D18" s="10" t="s">
        <v>33</v>
      </c>
      <c r="E18" s="1" t="s">
        <v>34</v>
      </c>
      <c r="F18" s="1"/>
      <c r="G18" s="13">
        <v>0.3</v>
      </c>
      <c r="H18" s="13"/>
      <c r="I18" s="14">
        <v>21.02</v>
      </c>
      <c r="J18" s="14">
        <f ca="1">ROUND(INDIRECT(ADDRESS(ROW()+(0), COLUMN()+(-3), 1))*INDIRECT(ADDRESS(ROW()+(0), COLUMN()+(-1), 1)), 2)</f>
        <v>6.31</v>
      </c>
    </row>
    <row r="19" spans="1:10" ht="13.50" thickBot="1" customHeight="1">
      <c r="A19" s="15"/>
      <c r="B19" s="15"/>
      <c r="C19" s="15"/>
      <c r="D19" s="15"/>
      <c r="E19" s="15"/>
      <c r="F19" s="15"/>
      <c r="G19" s="9" t="s">
        <v>35</v>
      </c>
      <c r="H19" s="9"/>
      <c r="I19" s="9"/>
      <c r="J19" s="17">
        <f ca="1">ROUND(SUM(INDIRECT(ADDRESS(ROW()+(-1), COLUMN()+(0), 1)),INDIRECT(ADDRESS(ROW()+(-2), COLUMN()+(0), 1))), 2)</f>
        <v>13.13</v>
      </c>
    </row>
    <row r="20" spans="1:10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8"/>
      <c r="H20" s="18"/>
      <c r="I20" s="15"/>
      <c r="J20" s="15"/>
    </row>
    <row r="21" spans="1:10" ht="13.50" thickBot="1" customHeight="1">
      <c r="A21" s="19"/>
      <c r="B21" s="19"/>
      <c r="C21" s="19"/>
      <c r="D21" s="20" t="s">
        <v>37</v>
      </c>
      <c r="E21" s="19" t="s">
        <v>38</v>
      </c>
      <c r="F21" s="19"/>
      <c r="G21" s="13">
        <v>2</v>
      </c>
      <c r="H21" s="13"/>
      <c r="I21" s="14">
        <f ca="1">ROUND(SUM(INDIRECT(ADDRESS(ROW()+(-2), COLUMN()+(1), 1)),INDIRECT(ADDRESS(ROW()+(-6), COLUMN()+(1), 1))), 2)</f>
        <v>106.21</v>
      </c>
      <c r="J21" s="14">
        <f ca="1">ROUND(INDIRECT(ADDRESS(ROW()+(0), COLUMN()+(-3), 1))*INDIRECT(ADDRESS(ROW()+(0), COLUMN()+(-1), 1))/100, 2)</f>
        <v>2.12</v>
      </c>
    </row>
    <row r="22" spans="1:10" ht="13.50" thickBot="1" customHeight="1">
      <c r="A22" s="21" t="s">
        <v>39</v>
      </c>
      <c r="B22" s="21"/>
      <c r="C22" s="21"/>
      <c r="D22" s="22"/>
      <c r="E22" s="23"/>
      <c r="F22" s="23"/>
      <c r="G22" s="24" t="s">
        <v>40</v>
      </c>
      <c r="H22" s="24"/>
      <c r="I22" s="25"/>
      <c r="J22" s="26">
        <f ca="1">ROUND(SUM(INDIRECT(ADDRESS(ROW()+(-1), COLUMN()+(0), 1)),INDIRECT(ADDRESS(ROW()+(-3), COLUMN()+(0), 1)),INDIRECT(ADDRESS(ROW()+(-7), COLUMN()+(0), 1))), 2)</f>
        <v>108.33</v>
      </c>
    </row>
    <row r="25" spans="1:10" ht="13.50" thickBot="1" customHeight="1">
      <c r="A25" s="27" t="s">
        <v>41</v>
      </c>
      <c r="B25" s="27"/>
      <c r="C25" s="27"/>
      <c r="D25" s="27"/>
      <c r="E25" s="27"/>
      <c r="F25" s="27" t="s">
        <v>42</v>
      </c>
      <c r="G25" s="27"/>
      <c r="H25" s="27" t="s">
        <v>43</v>
      </c>
      <c r="I25" s="27"/>
      <c r="J25" s="27" t="s">
        <v>44</v>
      </c>
    </row>
    <row r="26" spans="1:10" ht="13.50" thickBot="1" customHeight="1">
      <c r="A26" s="28" t="s">
        <v>45</v>
      </c>
      <c r="B26" s="28"/>
      <c r="C26" s="28"/>
      <c r="D26" s="28"/>
      <c r="E26" s="28"/>
      <c r="F26" s="29">
        <v>112006</v>
      </c>
      <c r="G26" s="29"/>
      <c r="H26" s="29">
        <v>112007</v>
      </c>
      <c r="I26" s="29"/>
      <c r="J26" s="29" t="s">
        <v>46</v>
      </c>
    </row>
    <row r="27" spans="1:10" ht="24.00" thickBot="1" customHeight="1">
      <c r="A27" s="30" t="s">
        <v>47</v>
      </c>
      <c r="B27" s="30"/>
      <c r="C27" s="30"/>
      <c r="D27" s="30"/>
      <c r="E27" s="30"/>
      <c r="F27" s="31"/>
      <c r="G27" s="31"/>
      <c r="H27" s="31"/>
      <c r="I27" s="31"/>
      <c r="J27" s="31"/>
    </row>
    <row r="28" spans="1:10" ht="13.50" thickBot="1" customHeight="1">
      <c r="A28" s="32" t="s">
        <v>48</v>
      </c>
      <c r="B28" s="32"/>
      <c r="C28" s="32"/>
      <c r="D28" s="32"/>
      <c r="E28" s="32"/>
      <c r="F28" s="33">
        <v>112007</v>
      </c>
      <c r="G28" s="33"/>
      <c r="H28" s="33">
        <v>112007</v>
      </c>
      <c r="I28" s="33"/>
      <c r="J28" s="33"/>
    </row>
    <row r="31" spans="1:1" ht="33.75" thickBot="1" customHeight="1">
      <c r="A31" s="1" t="s">
        <v>49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50</v>
      </c>
      <c r="B32" s="1"/>
      <c r="C32" s="1"/>
      <c r="D32" s="1"/>
      <c r="E32" s="1"/>
      <c r="F32" s="1"/>
      <c r="G32" s="1"/>
      <c r="H32" s="1"/>
      <c r="I32" s="1"/>
      <c r="J32" s="1"/>
    </row>
    <row r="33" spans="1:1" ht="33.75" thickBot="1" customHeight="1">
      <c r="A33" s="1" t="s">
        <v>51</v>
      </c>
      <c r="B33" s="1"/>
      <c r="C33" s="1"/>
      <c r="D33" s="1"/>
      <c r="E33" s="1"/>
      <c r="F33" s="1"/>
      <c r="G33" s="1"/>
      <c r="H33" s="1"/>
      <c r="I33" s="1"/>
      <c r="J33" s="1"/>
    </row>
  </sheetData>
  <mergeCells count="60">
    <mergeCell ref="A1:J1"/>
    <mergeCell ref="C3:J3"/>
    <mergeCell ref="A5:J5"/>
    <mergeCell ref="A8:C8"/>
    <mergeCell ref="E8:F8"/>
    <mergeCell ref="G8:H8"/>
    <mergeCell ref="A9:C9"/>
    <mergeCell ref="E9:H9"/>
    <mergeCell ref="A10:C10"/>
    <mergeCell ref="E10:F10"/>
    <mergeCell ref="G10:H10"/>
    <mergeCell ref="A11:C11"/>
    <mergeCell ref="E11:F11"/>
    <mergeCell ref="G11:H11"/>
    <mergeCell ref="A12:C12"/>
    <mergeCell ref="E12:F12"/>
    <mergeCell ref="G12:H12"/>
    <mergeCell ref="A13:C13"/>
    <mergeCell ref="E13:F13"/>
    <mergeCell ref="G13:H13"/>
    <mergeCell ref="A14:C14"/>
    <mergeCell ref="E14:F14"/>
    <mergeCell ref="G14:H14"/>
    <mergeCell ref="A15:C15"/>
    <mergeCell ref="E15:F15"/>
    <mergeCell ref="G15:I15"/>
    <mergeCell ref="A16:C16"/>
    <mergeCell ref="E16:H16"/>
    <mergeCell ref="A17:C17"/>
    <mergeCell ref="E17:F17"/>
    <mergeCell ref="G17:H17"/>
    <mergeCell ref="A18:C18"/>
    <mergeCell ref="E18:F18"/>
    <mergeCell ref="G18:H18"/>
    <mergeCell ref="A19:C19"/>
    <mergeCell ref="E19:F19"/>
    <mergeCell ref="G19:I19"/>
    <mergeCell ref="A20:C20"/>
    <mergeCell ref="E20:H20"/>
    <mergeCell ref="A21:C21"/>
    <mergeCell ref="E21:F21"/>
    <mergeCell ref="G21:H21"/>
    <mergeCell ref="A22:F22"/>
    <mergeCell ref="G22:I22"/>
    <mergeCell ref="A25:E25"/>
    <mergeCell ref="F25:G25"/>
    <mergeCell ref="H25:I25"/>
    <mergeCell ref="A26:E26"/>
    <mergeCell ref="F26:G26"/>
    <mergeCell ref="H26:I26"/>
    <mergeCell ref="J26:J28"/>
    <mergeCell ref="A27:E27"/>
    <mergeCell ref="F27:G27"/>
    <mergeCell ref="H27:I27"/>
    <mergeCell ref="A28:E28"/>
    <mergeCell ref="F28:G28"/>
    <mergeCell ref="H28:I28"/>
    <mergeCell ref="A31:J31"/>
    <mergeCell ref="A32:J32"/>
    <mergeCell ref="A33:J33"/>
  </mergeCells>
  <pageMargins left="0.147638" right="0.147638" top="0.206693" bottom="0.206693" header="0.0" footer="0.0"/>
  <pageSetup paperSize="9" orientation="portrait"/>
  <rowBreaks count="0" manualBreakCount="0">
    </rowBreaks>
</worksheet>
</file>