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<sst xmlns="http://schemas.openxmlformats.org/spreadsheetml/2006/main" count="86" uniqueCount="86">
  <si>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</si>
  <si>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FBY020</t>
  </si>
  <si>
    <t xml:space="preserve">m²</t>
  </si>
  <si>
    <t xml:space="preserve">Tabique de placas de yeso laminado, para cerramiento de hueco de ascensor. Sistema Shaftwall "KNAUF".</t>
  </si>
  <si>
    <r>
      <rPr>
        <sz val="8.25"/>
        <color rgb="FF000000"/>
        <rFont val="Arial"/>
        <family val="2"/>
      </rPr>
      <t xml:space="preserve">Cerramiento de hueco de ascensor mediante el sistema Shaftwall W633.es "KNAUF de tabique múltiple, de 4,60 m de altura máxima y 125 mm de espesor total, con nivel de calidad del acabado Q1, formado por una estructura simple, de perfiles de chapa de acero galvanizado de 60 mm de anchura, a base de montantes tipo CT 60 (elementos verticales), separados 600 mm entre sí, y canales (elementos horizontales), a la que se atornillan cuatro placas en total una placa tipo maciza (DFH2) en una cara y tres placas tipo cortafuego (DF) en la otra cara; aislamiento acústico mediante panel semirrígido de lana mineral, espesor 45 mm, según UNE-EN 13162, entre montantes de tipo CT. Incluso banda desolidarizadora; fijaciones para el anclaje de canales y montantes metálicos; tornillería para la fijación de las placas; y pasta de juntas Jointfiller F-1 GLS "KNAUF", cinta microperforada de papel "KNAUF".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</si>
  <si>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</si>
  <si>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</si>
  <si>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</si>
  <si>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</si>
  <si>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</si>
  <si>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</si>
  <si>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</si>
  <si>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mt12pck020b</t>
  </si>
  <si>
    <t xml:space="preserve">m</t>
  </si>
  <si>
    <t xml:space="preserve">Banda acústica de dilatación, autoadhesiva, de espuma de poliuretano de celdas cerradas "KNAUF", de 3,2 mm de espesor y 50 mm de anchura, resistencia térmica 0,10 m²K/W, conductividad térmica 0,032 W/(mK).</t>
  </si>
  <si>
    <t xml:space="preserve">mt12sak030a</t>
  </si>
  <si>
    <t xml:space="preserve">m</t>
  </si>
  <si>
    <t xml:space="preserve">Canal CT 62 "KNAUF", de acero galvanizado, según UNE-EN 14195.</t>
  </si>
  <si>
    <t xml:space="preserve">mt12psg220</t>
  </si>
  <si>
    <t xml:space="preserve">Ud</t>
  </si>
  <si>
    <t xml:space="preserve">Fijación compuesta por taco y tornillo 5x27.</t>
  </si>
  <si>
    <t xml:space="preserve">mt12sak020a</t>
  </si>
  <si>
    <t xml:space="preserve">m</t>
  </si>
  <si>
    <t xml:space="preserve">Montante CT 60 "KNAUF", de acero galvanizado, según UNE-EN 14195.</t>
  </si>
  <si>
    <t xml:space="preserve">mt12sak010a</t>
  </si>
  <si>
    <t xml:space="preserve">m²</t>
  </si>
  <si>
    <t xml:space="preserve">Placa de yeso laminado DFH2 / UNE-EN 520 - 600 / 3000 / 20 / con los bordes longitudinales cuadrados, maciza "KNAUF", Euroclase A2-s1, d0 de reacción al fuego, según UNE-EN 13501-1.</t>
  </si>
  <si>
    <t xml:space="preserve">mt16lra060b</t>
  </si>
  <si>
    <t xml:space="preserve">m²</t>
  </si>
  <si>
    <t xml:space="preserve">Panel semirrígido de lana mineral, espesor 45 mm, según UNE-EN 13162, Euroclase A1 de reacción al fuego según UNE-EN 13501-1 y factor de resistencia a la difusión del vapor de agua 1.</t>
  </si>
  <si>
    <t xml:space="preserve">mt12ptk010dc</t>
  </si>
  <si>
    <t xml:space="preserve">Ud</t>
  </si>
  <si>
    <t xml:space="preserve">Tornillo autoperforante TB "KNAUF" 3,5x25.</t>
  </si>
  <si>
    <t xml:space="preserve">mt12ppk010eb</t>
  </si>
  <si>
    <t xml:space="preserve">m²</t>
  </si>
  <si>
    <t xml:space="preserve">Placa de yeso laminado DF / UNE-EN 520 - 1200 / longitud / 15 / con los bordes longitudinales afinados, cortafuego "KNAUF"; Euroclase A2-s1, d0 de reacción al fuego, según UNE-EN 13501-1.</t>
  </si>
  <si>
    <t xml:space="preserve">mt12ptk010cf</t>
  </si>
  <si>
    <t xml:space="preserve">Ud</t>
  </si>
  <si>
    <t xml:space="preserve">Tornillo autoperforante TN "KNAUF" 3,5x45.</t>
  </si>
  <si>
    <t xml:space="preserve">mt12ptk010cg</t>
  </si>
  <si>
    <t xml:space="preserve">Ud</t>
  </si>
  <si>
    <t xml:space="preserve">Tornillo autoperforante TN "KNAUF" 3,9x55.</t>
  </si>
  <si>
    <t xml:space="preserve">mt12ptk010ch</t>
  </si>
  <si>
    <t xml:space="preserve">Ud</t>
  </si>
  <si>
    <t xml:space="preserve">Tornillo autoperforante TN "KNAUF" 4,2x70.</t>
  </si>
  <si>
    <t xml:space="preserve">mt12pik010f</t>
  </si>
  <si>
    <t xml:space="preserve">kg</t>
  </si>
  <si>
    <t xml:space="preserve">Pasta de juntas Jointfiller F-1 GLS "KNAUF", Euroclase A2-s1, d0 de reacción al fuego, según UNE-EN 13501-1, rango de temperatura de trabajo de 5 a 30°C, para aplicación manual con cinta de juntas, según UNE-EN 13963.</t>
  </si>
  <si>
    <t xml:space="preserve">mt12pck010a</t>
  </si>
  <si>
    <t xml:space="preserve">m</t>
  </si>
  <si>
    <t xml:space="preserve">Cinta microperforada de papel "KNAUF" de 50 mm de anchura, según UNE-EN 13963.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</si>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</sst>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71.40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0.25</v>
      </c>
      <c r="J10" s="12">
        <f ca="1">ROUND(INDIRECT(ADDRESS(ROW()+(0), COLUMN()+(-3), 1))*INDIRECT(ADDRESS(ROW()+(0), COLUMN()+(-1), 1)), 2)</f>
        <v>0.3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0.7</v>
      </c>
      <c r="H11" s="11"/>
      <c r="I11" s="12">
        <v>7.59</v>
      </c>
      <c r="J11" s="12">
        <f ca="1">ROUND(INDIRECT(ADDRESS(ROW()+(0), COLUMN()+(-3), 1))*INDIRECT(ADDRESS(ROW()+(0), COLUMN()+(-1), 1)), 2)</f>
        <v>5.31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1.6</v>
      </c>
      <c r="H12" s="11"/>
      <c r="I12" s="12">
        <v>0.06</v>
      </c>
      <c r="J12" s="12">
        <f ca="1">ROUND(INDIRECT(ADDRESS(ROW()+(0), COLUMN()+(-3), 1))*INDIRECT(ADDRESS(ROW()+(0), COLUMN()+(-1), 1)), 2)</f>
        <v>0.1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2</v>
      </c>
      <c r="H13" s="11"/>
      <c r="I13" s="12">
        <v>18.8</v>
      </c>
      <c r="J13" s="12">
        <f ca="1">ROUND(INDIRECT(ADDRESS(ROW()+(0), COLUMN()+(-3), 1))*INDIRECT(ADDRESS(ROW()+(0), COLUMN()+(-1), 1)), 2)</f>
        <v>37.6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</v>
      </c>
      <c r="H14" s="11"/>
      <c r="I14" s="12">
        <v>7.42</v>
      </c>
      <c r="J14" s="12">
        <f ca="1">ROUND(INDIRECT(ADDRESS(ROW()+(0), COLUMN()+(-3), 1))*INDIRECT(ADDRESS(ROW()+(0), COLUMN()+(-1), 1)), 2)</f>
        <v>7.42</v>
      </c>
    </row>
    <row r="15" spans="1:10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1.05</v>
      </c>
      <c r="H15" s="11"/>
      <c r="I15" s="12">
        <v>5.74</v>
      </c>
      <c r="J15" s="12">
        <f ca="1">ROUND(INDIRECT(ADDRESS(ROW()+(0), COLUMN()+(-3), 1))*INDIRECT(ADDRESS(ROW()+(0), COLUMN()+(-1), 1)), 2)</f>
        <v>6.03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8</v>
      </c>
      <c r="H16" s="11"/>
      <c r="I16" s="12">
        <v>0.01</v>
      </c>
      <c r="J16" s="12">
        <f ca="1">ROUND(INDIRECT(ADDRESS(ROW()+(0), COLUMN()+(-3), 1))*INDIRECT(ADDRESS(ROW()+(0), COLUMN()+(-1), 1)), 2)</f>
        <v>0.08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3</v>
      </c>
      <c r="H17" s="11"/>
      <c r="I17" s="12">
        <v>7.71</v>
      </c>
      <c r="J17" s="12">
        <f ca="1">ROUND(INDIRECT(ADDRESS(ROW()+(0), COLUMN()+(-3), 1))*INDIRECT(ADDRESS(ROW()+(0), COLUMN()+(-1), 1)), 2)</f>
        <v>23.13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15</v>
      </c>
      <c r="H18" s="11"/>
      <c r="I18" s="12">
        <v>0.01</v>
      </c>
      <c r="J18" s="12">
        <f ca="1">ROUND(INDIRECT(ADDRESS(ROW()+(0), COLUMN()+(-3), 1))*INDIRECT(ADDRESS(ROW()+(0), COLUMN()+(-1), 1)), 2)</f>
        <v>0.15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15</v>
      </c>
      <c r="H19" s="11"/>
      <c r="I19" s="12">
        <v>0.03</v>
      </c>
      <c r="J19" s="12">
        <f ca="1">ROUND(INDIRECT(ADDRESS(ROW()+(0), COLUMN()+(-3), 1))*INDIRECT(ADDRESS(ROW()+(0), COLUMN()+(-1), 1)), 2)</f>
        <v>0.45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15</v>
      </c>
      <c r="H20" s="11"/>
      <c r="I20" s="12">
        <v>0.04</v>
      </c>
      <c r="J20" s="12">
        <f ca="1">ROUND(INDIRECT(ADDRESS(ROW()+(0), COLUMN()+(-3), 1))*INDIRECT(ADDRESS(ROW()+(0), COLUMN()+(-1), 1)), 2)</f>
        <v>0.6</v>
      </c>
    </row>
    <row r="21" spans="1:10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1.358</v>
      </c>
      <c r="H21" s="11"/>
      <c r="I21" s="12">
        <v>0.93</v>
      </c>
      <c r="J21" s="12">
        <f ca="1">ROUND(INDIRECT(ADDRESS(ROW()+(0), COLUMN()+(-3), 1))*INDIRECT(ADDRESS(ROW()+(0), COLUMN()+(-1), 1)), 2)</f>
        <v>1.26</v>
      </c>
    </row>
    <row r="22" spans="1:10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3">
        <v>1.6</v>
      </c>
      <c r="H22" s="13"/>
      <c r="I22" s="14">
        <v>0.04</v>
      </c>
      <c r="J22" s="14">
        <f ca="1">ROUND(INDIRECT(ADDRESS(ROW()+(0), COLUMN()+(-3), 1))*INDIRECT(ADDRESS(ROW()+(0), COLUMN()+(-1), 1)), 2)</f>
        <v>0.06</v>
      </c>
    </row>
    <row r="23" spans="1:10" ht="13.50" thickBot="1" customHeight="1">
      <c r="A23" s="15"/>
      <c r="B23" s="15"/>
      <c r="C23" s="15"/>
      <c r="D23" s="15"/>
      <c r="E23" s="15"/>
      <c r="F23" s="15"/>
      <c r="G23" s="9" t="s">
        <v>51</v>
      </c>
      <c r="H23" s="9"/>
      <c r="I23" s="9"/>
      <c r="J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82.49</v>
      </c>
    </row>
    <row r="24" spans="1:10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8"/>
      <c r="H24" s="18"/>
      <c r="I24" s="15"/>
      <c r="J24" s="15"/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0.611</v>
      </c>
      <c r="H25" s="11"/>
      <c r="I25" s="12">
        <v>22.74</v>
      </c>
      <c r="J25" s="12">
        <f ca="1">ROUND(INDIRECT(ADDRESS(ROW()+(0), COLUMN()+(-3), 1))*INDIRECT(ADDRESS(ROW()+(0), COLUMN()+(-1), 1)), 2)</f>
        <v>13.89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3">
        <v>0.611</v>
      </c>
      <c r="H26" s="13"/>
      <c r="I26" s="14">
        <v>21.02</v>
      </c>
      <c r="J26" s="14">
        <f ca="1">ROUND(INDIRECT(ADDRESS(ROW()+(0), COLUMN()+(-3), 1))*INDIRECT(ADDRESS(ROW()+(0), COLUMN()+(-1), 1)), 2)</f>
        <v>12.84</v>
      </c>
    </row>
    <row r="27" spans="1:10" ht="13.50" thickBot="1" customHeight="1">
      <c r="A27" s="15"/>
      <c r="B27" s="15"/>
      <c r="C27" s="15"/>
      <c r="D27" s="15"/>
      <c r="E27" s="15"/>
      <c r="F27" s="15"/>
      <c r="G27" s="9" t="s">
        <v>59</v>
      </c>
      <c r="H27" s="9"/>
      <c r="I27" s="9"/>
      <c r="J27" s="17">
        <f ca="1">ROUND(SUM(INDIRECT(ADDRESS(ROW()+(-1), COLUMN()+(0), 1)),INDIRECT(ADDRESS(ROW()+(-2), COLUMN()+(0), 1))), 2)</f>
        <v>26.73</v>
      </c>
    </row>
    <row r="28" spans="1:10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8"/>
      <c r="H28" s="18"/>
      <c r="I28" s="15"/>
      <c r="J28" s="15"/>
    </row>
    <row r="29" spans="1:10" ht="13.50" thickBot="1" customHeight="1">
      <c r="A29" s="19"/>
      <c r="B29" s="19"/>
      <c r="C29" s="20" t="s">
        <v>61</v>
      </c>
      <c r="D29" s="20"/>
      <c r="E29" s="19" t="s">
        <v>62</v>
      </c>
      <c r="F29" s="19"/>
      <c r="G29" s="13">
        <v>2</v>
      </c>
      <c r="H29" s="13"/>
      <c r="I29" s="14">
        <f ca="1">ROUND(SUM(INDIRECT(ADDRESS(ROW()+(-2), COLUMN()+(1), 1)),INDIRECT(ADDRESS(ROW()+(-6), COLUMN()+(1), 1))), 2)</f>
        <v>109.22</v>
      </c>
      <c r="J29" s="14">
        <f ca="1">ROUND(INDIRECT(ADDRESS(ROW()+(0), COLUMN()+(-3), 1))*INDIRECT(ADDRESS(ROW()+(0), COLUMN()+(-1), 1))/100, 2)</f>
        <v>2.18</v>
      </c>
    </row>
    <row r="30" spans="1:10" ht="13.50" thickBot="1" customHeight="1">
      <c r="A30" s="21" t="s">
        <v>63</v>
      </c>
      <c r="B30" s="21"/>
      <c r="C30" s="22"/>
      <c r="D30" s="22"/>
      <c r="E30" s="23"/>
      <c r="F30" s="23"/>
      <c r="G30" s="24" t="s">
        <v>64</v>
      </c>
      <c r="H30" s="24"/>
      <c r="I30" s="25"/>
      <c r="J30" s="26">
        <f ca="1">ROUND(SUM(INDIRECT(ADDRESS(ROW()+(-1), COLUMN()+(0), 1)),INDIRECT(ADDRESS(ROW()+(-3), COLUMN()+(0), 1)),INDIRECT(ADDRESS(ROW()+(-7), COLUMN()+(0), 1))), 2)</f>
        <v>111.4</v>
      </c>
    </row>
    <row r="33" spans="1:10" ht="13.50" thickBot="1" customHeight="1">
      <c r="A33" s="27" t="s">
        <v>65</v>
      </c>
      <c r="B33" s="27"/>
      <c r="C33" s="27"/>
      <c r="D33" s="27"/>
      <c r="E33" s="27"/>
      <c r="F33" s="27" t="s">
        <v>66</v>
      </c>
      <c r="G33" s="27"/>
      <c r="H33" s="27" t="s">
        <v>67</v>
      </c>
      <c r="I33" s="27"/>
      <c r="J33" s="27" t="s">
        <v>68</v>
      </c>
    </row>
    <row r="34" spans="1:10" ht="13.50" thickBot="1" customHeight="1">
      <c r="A34" s="28" t="s">
        <v>69</v>
      </c>
      <c r="B34" s="28"/>
      <c r="C34" s="28"/>
      <c r="D34" s="28"/>
      <c r="E34" s="28"/>
      <c r="F34" s="29">
        <v>112006</v>
      </c>
      <c r="G34" s="29"/>
      <c r="H34" s="29">
        <v>112007</v>
      </c>
      <c r="I34" s="29"/>
      <c r="J34" s="29" t="s">
        <v>70</v>
      </c>
    </row>
    <row r="35" spans="1:10" ht="24.00" thickBot="1" customHeight="1">
      <c r="A35" s="30" t="s">
        <v>71</v>
      </c>
      <c r="B35" s="30"/>
      <c r="C35" s="30"/>
      <c r="D35" s="30"/>
      <c r="E35" s="30"/>
      <c r="F35" s="31"/>
      <c r="G35" s="31"/>
      <c r="H35" s="31"/>
      <c r="I35" s="31"/>
      <c r="J35" s="31"/>
    </row>
    <row r="36" spans="1:10" ht="13.50" thickBot="1" customHeight="1">
      <c r="A36" s="32" t="s">
        <v>72</v>
      </c>
      <c r="B36" s="32"/>
      <c r="C36" s="32"/>
      <c r="D36" s="32"/>
      <c r="E36" s="32"/>
      <c r="F36" s="33">
        <v>112007</v>
      </c>
      <c r="G36" s="33"/>
      <c r="H36" s="33">
        <v>112007</v>
      </c>
      <c r="I36" s="33"/>
      <c r="J36" s="33"/>
    </row>
    <row r="37" spans="1:10" ht="13.50" thickBot="1" customHeight="1">
      <c r="A37" s="28" t="s">
        <v>73</v>
      </c>
      <c r="B37" s="28"/>
      <c r="C37" s="28"/>
      <c r="D37" s="28"/>
      <c r="E37" s="28"/>
      <c r="F37" s="29">
        <v>162010</v>
      </c>
      <c r="G37" s="29"/>
      <c r="H37" s="29">
        <v>1.12201e+006</v>
      </c>
      <c r="I37" s="29"/>
      <c r="J37" s="29" t="s">
        <v>74</v>
      </c>
    </row>
    <row r="38" spans="1:10" ht="13.50" thickBot="1" customHeight="1">
      <c r="A38" s="32" t="s">
        <v>75</v>
      </c>
      <c r="B38" s="32"/>
      <c r="C38" s="32"/>
      <c r="D38" s="32"/>
      <c r="E38" s="32"/>
      <c r="F38" s="33"/>
      <c r="G38" s="33"/>
      <c r="H38" s="33"/>
      <c r="I38" s="33"/>
      <c r="J38" s="33"/>
    </row>
    <row r="39" spans="1:10" ht="13.50" thickBot="1" customHeight="1">
      <c r="A39" s="28" t="s">
        <v>76</v>
      </c>
      <c r="B39" s="28"/>
      <c r="C39" s="28"/>
      <c r="D39" s="28"/>
      <c r="E39" s="28"/>
      <c r="F39" s="29">
        <v>1.07202e+006</v>
      </c>
      <c r="G39" s="29"/>
      <c r="H39" s="29">
        <v>1.07202e+006</v>
      </c>
      <c r="I39" s="29"/>
      <c r="J39" s="29" t="s">
        <v>77</v>
      </c>
    </row>
    <row r="40" spans="1:10" ht="24.00" thickBot="1" customHeight="1">
      <c r="A40" s="32" t="s">
        <v>78</v>
      </c>
      <c r="B40" s="32"/>
      <c r="C40" s="32"/>
      <c r="D40" s="32"/>
      <c r="E40" s="32"/>
      <c r="F40" s="33"/>
      <c r="G40" s="33"/>
      <c r="H40" s="33"/>
      <c r="I40" s="33"/>
      <c r="J40" s="33"/>
    </row>
    <row r="41" spans="1:10" ht="13.50" thickBot="1" customHeight="1">
      <c r="A41" s="28" t="s">
        <v>79</v>
      </c>
      <c r="B41" s="28"/>
      <c r="C41" s="28"/>
      <c r="D41" s="28"/>
      <c r="E41" s="28"/>
      <c r="F41" s="29">
        <v>132006</v>
      </c>
      <c r="G41" s="29"/>
      <c r="H41" s="29">
        <v>132007</v>
      </c>
      <c r="I41" s="29"/>
      <c r="J41" s="29" t="s">
        <v>80</v>
      </c>
    </row>
    <row r="42" spans="1:10" ht="13.50" thickBot="1" customHeight="1">
      <c r="A42" s="30" t="s">
        <v>81</v>
      </c>
      <c r="B42" s="30"/>
      <c r="C42" s="30"/>
      <c r="D42" s="30"/>
      <c r="E42" s="30"/>
      <c r="F42" s="31"/>
      <c r="G42" s="31"/>
      <c r="H42" s="31"/>
      <c r="I42" s="31"/>
      <c r="J42" s="31"/>
    </row>
    <row r="43" spans="1:10" ht="13.50" thickBot="1" customHeight="1">
      <c r="A43" s="32" t="s">
        <v>82</v>
      </c>
      <c r="B43" s="32"/>
      <c r="C43" s="32"/>
      <c r="D43" s="32"/>
      <c r="E43" s="32"/>
      <c r="F43" s="33">
        <v>112007</v>
      </c>
      <c r="G43" s="33"/>
      <c r="H43" s="33">
        <v>112007</v>
      </c>
      <c r="I43" s="33"/>
      <c r="J43" s="33"/>
    </row>
    <row r="46" spans="1:1" ht="33.75" thickBot="1" customHeight="1">
      <c r="A46" s="1" t="s">
        <v>83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84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85</v>
      </c>
      <c r="B48" s="1"/>
      <c r="C48" s="1"/>
      <c r="D48" s="1"/>
      <c r="E48" s="1"/>
      <c r="F48" s="1"/>
      <c r="G48" s="1"/>
      <c r="H48" s="1"/>
      <c r="I48" s="1"/>
      <c r="J48" s="1"/>
    </row>
  </sheetData>
  <mergeCells count="12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I23"/>
    <mergeCell ref="A24:B24"/>
    <mergeCell ref="C24:D24"/>
    <mergeCell ref="E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I27"/>
    <mergeCell ref="A28:B28"/>
    <mergeCell ref="C28:D28"/>
    <mergeCell ref="E28:H28"/>
    <mergeCell ref="A29:B29"/>
    <mergeCell ref="C29:D29"/>
    <mergeCell ref="E29:F29"/>
    <mergeCell ref="G29:H29"/>
    <mergeCell ref="A30:F30"/>
    <mergeCell ref="G30:I30"/>
    <mergeCell ref="A33:E33"/>
    <mergeCell ref="F33:G33"/>
    <mergeCell ref="H33:I33"/>
    <mergeCell ref="A34:E34"/>
    <mergeCell ref="F34:G34"/>
    <mergeCell ref="H34:I34"/>
    <mergeCell ref="J34:J36"/>
    <mergeCell ref="A35:E35"/>
    <mergeCell ref="F35:G35"/>
    <mergeCell ref="H35:I35"/>
    <mergeCell ref="A36:E36"/>
    <mergeCell ref="F36:G36"/>
    <mergeCell ref="H36:I36"/>
    <mergeCell ref="A37:E37"/>
    <mergeCell ref="F37:G38"/>
    <mergeCell ref="H37:I38"/>
    <mergeCell ref="J37:J38"/>
    <mergeCell ref="A38:E38"/>
    <mergeCell ref="A39:E39"/>
    <mergeCell ref="F39:G40"/>
    <mergeCell ref="H39:I40"/>
    <mergeCell ref="J39:J40"/>
    <mergeCell ref="A40:E40"/>
    <mergeCell ref="A41:E41"/>
    <mergeCell ref="F41:G41"/>
    <mergeCell ref="H41:I41"/>
    <mergeCell ref="J41:J43"/>
    <mergeCell ref="A42:E42"/>
    <mergeCell ref="F42:G42"/>
    <mergeCell ref="H42:I42"/>
    <mergeCell ref="A43:E43"/>
    <mergeCell ref="F43:G43"/>
    <mergeCell ref="H43:I43"/>
    <mergeCell ref="A46:J46"/>
    <mergeCell ref="A47:J47"/>
    <mergeCell ref="A48:J48"/>
  </mergeCells>
  <pageMargins left="0.147638" right="0.147638" top="0.206693" bottom="0.206693" header="0.0" footer="0.0"/>
  <pageSetup paperSize="9" orientation="portrait"/>
  <rowBreaks count="0" manualBreakCount="0">
    </rowBreaks>
</worksheet>
</file>