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<sst xmlns="http://schemas.openxmlformats.org/spreadsheetml/2006/main" count="83" uniqueCount="83">
  <si>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</si>
  <si>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FBY023</t>
  </si>
  <si>
    <t xml:space="preserve">m²</t>
  </si>
  <si>
    <t xml:space="preserve">Tabique de placas de yeso laminado, de altas prestaciones acústicas. Sistema "KNAUF".</t>
  </si>
  <si>
    <r>
      <rPr>
        <sz val="8.25"/>
        <color rgb="FF000000"/>
        <rFont val="Arial"/>
        <family val="2"/>
      </rPr>
      <t xml:space="preserve">Tabique múltiple W112.es Silentboard "KNAUF" (12,5+12,5+50+12,5+12,5)/417 (50) LM - (4 Silentboard (DFR) BV), de altas prestaciones acústicas, de 100 mm de espesor total, con nivel de calidad del acabado Q2, formado por una estructura simple de perfiles de chapa de acero galvanizado de 50 mm de anchura, a base de montantes (elementos verticales) separados 417 mm entre sí, con disposición normal "N" y canales (elementos horizontales), a la que se atornillan cuatro placas en total (dos placas tipo Silentboard (DFR) BV en cada cara, de 12,5 mm de espesor cada placa); aislamiento acústico mediante panel semirrígido de lana mineral, espesor 45 mm, según UNE-EN 13162, en el alma.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</si>
  <si>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</si>
  <si>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</si>
  <si>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</si>
  <si>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</si>
  <si>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</si>
  <si>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</si>
  <si>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</si>
  <si>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</si>
  <si>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</si>
  <si>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</si>
  <si>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</si>
  <si>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</si>
  <si>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</si>
  <si>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</si>
  <si>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</si>
  <si>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</si>
  <si>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</si>
  <si>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</si>
  <si>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</si>
  <si>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</si>
  <si>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</si>
  <si>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</si>
  <si>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</si>
  <si>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</si>
  <si>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</si>
  <si>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mt12ptk040c</t>
  </si>
  <si>
    <t xml:space="preserve">Ud</t>
  </si>
  <si>
    <t xml:space="preserve">Tornillo autoperforante Diamant XTN "KNAUF" 3,9x38.</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</si>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</sst>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4.2</v>
      </c>
      <c r="H14" s="11"/>
      <c r="I14" s="12">
        <v>22.79</v>
      </c>
      <c r="J14" s="12">
        <f ca="1">ROUND(INDIRECT(ADDRESS(ROW()+(0), COLUMN()+(-3), 1))*INDIRECT(ADDRESS(ROW()+(0), COLUMN()+(-1), 1)), 2)</f>
        <v>95.72</v>
      </c>
    </row>
    <row r="15" spans="1:10" ht="13.50" thickBot="1" customHeight="1">
      <c r="A15" s="1" t="s">
        <v>27</v>
      </c>
      <c r="B15" s="1"/>
      <c r="C15" s="10" t="s">
        <v>28</v>
      </c>
      <c r="D15" s="10"/>
      <c r="E15" s="1" t="s">
        <v>29</v>
      </c>
      <c r="F15" s="1"/>
      <c r="G15" s="11">
        <v>17</v>
      </c>
      <c r="H15" s="11"/>
      <c r="I15" s="12">
        <v>0.02</v>
      </c>
      <c r="J15" s="12">
        <f ca="1">ROUND(INDIRECT(ADDRESS(ROW()+(0), COLUMN()+(-3), 1))*INDIRECT(ADDRESS(ROW()+(0), COLUMN()+(-1), 1)), 2)</f>
        <v>0.34</v>
      </c>
    </row>
    <row r="16" spans="1:10" ht="13.50" thickBot="1" customHeight="1">
      <c r="A16" s="1" t="s">
        <v>30</v>
      </c>
      <c r="B16" s="1"/>
      <c r="C16" s="10" t="s">
        <v>31</v>
      </c>
      <c r="D16" s="10"/>
      <c r="E16" s="1" t="s">
        <v>32</v>
      </c>
      <c r="F16" s="1"/>
      <c r="G16" s="11">
        <v>38</v>
      </c>
      <c r="H16" s="11"/>
      <c r="I16" s="12">
        <v>0.03</v>
      </c>
      <c r="J16" s="12">
        <f ca="1">ROUND(INDIRECT(ADDRESS(ROW()+(0), COLUMN()+(-3), 1))*INDIRECT(ADDRESS(ROW()+(0), COLUMN()+(-1), 1)), 2)</f>
        <v>1.14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2.02</v>
      </c>
      <c r="H18" s="11"/>
      <c r="I18" s="12">
        <v>0.93</v>
      </c>
      <c r="J18" s="12">
        <f ca="1">ROUND(INDIRECT(ADDRESS(ROW()+(0), COLUMN()+(-3), 1))*INDIRECT(ADDRESS(ROW()+(0), COLUMN()+(-1), 1)), 2)</f>
        <v>1.88</v>
      </c>
    </row>
    <row r="19" spans="1:10" ht="13.50" thickBot="1" customHeight="1">
      <c r="A19" s="1" t="s">
        <v>39</v>
      </c>
      <c r="B19" s="1"/>
      <c r="C19" s="10" t="s">
        <v>40</v>
      </c>
      <c r="D19" s="10"/>
      <c r="E19" s="1" t="s">
        <v>41</v>
      </c>
      <c r="F19" s="1"/>
      <c r="G19" s="11">
        <v>3.2</v>
      </c>
      <c r="H19" s="11"/>
      <c r="I19" s="12">
        <v>0.04</v>
      </c>
      <c r="J19" s="12">
        <f ca="1">ROUND(INDIRECT(ADDRESS(ROW()+(0), COLUMN()+(-3), 1))*INDIRECT(ADDRESS(ROW()+(0), COLUMN()+(-1), 1)), 2)</f>
        <v>0.13</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114.78</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0.388</v>
      </c>
      <c r="H23" s="11"/>
      <c r="I23" s="12">
        <v>22.74</v>
      </c>
      <c r="J23" s="12">
        <f ca="1">ROUND(INDIRECT(ADDRESS(ROW()+(0), COLUMN()+(-3), 1))*INDIRECT(ADDRESS(ROW()+(0), COLUMN()+(-1), 1)), 2)</f>
        <v>8.82</v>
      </c>
    </row>
    <row r="24" spans="1:10" ht="13.50" thickBot="1" customHeight="1">
      <c r="A24" s="1" t="s">
        <v>50</v>
      </c>
      <c r="B24" s="1"/>
      <c r="C24" s="10" t="s">
        <v>51</v>
      </c>
      <c r="D24" s="10"/>
      <c r="E24" s="1" t="s">
        <v>52</v>
      </c>
      <c r="F24" s="1"/>
      <c r="G24" s="13">
        <v>0.388</v>
      </c>
      <c r="H24" s="13"/>
      <c r="I24" s="14">
        <v>21.02</v>
      </c>
      <c r="J24" s="14">
        <f ca="1">ROUND(INDIRECT(ADDRESS(ROW()+(0), COLUMN()+(-3), 1))*INDIRECT(ADDRESS(ROW()+(0), COLUMN()+(-1), 1)), 2)</f>
        <v>8.16</v>
      </c>
    </row>
    <row r="25" spans="1:10" ht="13.50" thickBot="1" customHeight="1">
      <c r="A25" s="15"/>
      <c r="B25" s="15"/>
      <c r="C25" s="15"/>
      <c r="D25" s="15"/>
      <c r="E25" s="15"/>
      <c r="F25" s="15"/>
      <c r="G25" s="9" t="s">
        <v>53</v>
      </c>
      <c r="H25" s="9"/>
      <c r="I25" s="9"/>
      <c r="J25" s="17">
        <f ca="1">ROUND(SUM(INDIRECT(ADDRESS(ROW()+(-1), COLUMN()+(0), 1)),INDIRECT(ADDRESS(ROW()+(-2), COLUMN()+(0), 1))), 2)</f>
        <v>16.98</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131.76</v>
      </c>
      <c r="J27" s="14">
        <f ca="1">ROUND(INDIRECT(ADDRESS(ROW()+(0), COLUMN()+(-3), 1))*INDIRECT(ADDRESS(ROW()+(0), COLUMN()+(-1), 1))/100, 2)</f>
        <v>2.64</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134.4</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