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<sst xmlns="http://schemas.openxmlformats.org/spreadsheetml/2006/main" count="45" uniqueCount="45">
  <si>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</si>
  <si>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FCA010</t>
  </si>
  <si>
    <t xml:space="preserve">m</t>
  </si>
  <si>
    <t xml:space="preserve">Dintel de perfil laminado simple.</t>
  </si>
  <si>
    <r>
      <rPr>
        <sz val="8.25"/>
        <color rgb="FF000000"/>
        <rFont val="Arial"/>
        <family val="2"/>
      </rPr>
      <t xml:space="preserve">Dintel de perfil de acero UNE-EN 10025 S275JR, laminado en caliente, formado por pieza simple de la serie IPN 180, acabado con capa de imprimación anticorrosiva mediante aplicación de dos manos, cortado a medida y colocado en obra sobre dados de hormigón. Incluso hormigonado de los dados de hormigón HM-25/B/20/X0, en las jambas del hueco para apoyo del dintel.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</si>
  <si>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</si>
  <si>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</si>
  <si>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</si>
  <si>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</si>
  <si>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</si>
  <si>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</si>
  <si>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</si>
  <si>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mt07ala110fa</t>
  </si>
  <si>
    <t xml:space="preserve">m</t>
  </si>
  <si>
    <t xml:space="preserve">Perfil de acero UNE-EN 10025 S275JR, serie IPN 180, laminado en caliente, para aplicaciones estructurales. Trabajado y montado en taller, para colocar en obra.</t>
  </si>
  <si>
    <t xml:space="preserve">mt10hmf010tOb</t>
  </si>
  <si>
    <t xml:space="preserve">m³</t>
  </si>
  <si>
    <t xml:space="preserve">Hormigón HM-25/B/20/X0, fabricado en central.</t>
  </si>
  <si>
    <t xml:space="preserve">mt27pfi010</t>
  </si>
  <si>
    <t xml:space="preserve">l</t>
  </si>
  <si>
    <t xml:space="preserve">Imprimación de secado rápido, formulada con resinas alquídicas modificadas y fosfato de zinc.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</si>
  <si>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</si>
  <si>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</si>
  <si>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</si>
  <si>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</si>
  <si>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</si>
  <si>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</si>
  <si>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</si>
  <si>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</si>
  <si>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</si>
  <si>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</si>
  <si>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</si>
  <si>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</si>
  <si>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4,30€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</si>
  <si>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</si>
  <si>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</si>
  <si>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</si>
  <si>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</si>
  <si>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</si>
  <si>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</si>
  <si>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</si>
  <si>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Productos laminados en caliente, de acero no aleado, para construcciones metálicas de uso general. Parte 1: Condiciones generales de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</si>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</sst>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8.16" customWidth="1"/>
    <col min="4" max="4" width="70.21" customWidth="1"/>
    <col min="5" max="5" width="3.40" customWidth="1"/>
    <col min="6" max="6" width="9.52" customWidth="1"/>
    <col min="7" max="7" width="4.59" customWidth="1"/>
    <col min="8" max="8" width="9.8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</v>
      </c>
      <c r="G10" s="11"/>
      <c r="H10" s="12">
        <v>43.85</v>
      </c>
      <c r="I10" s="12">
        <f ca="1">ROUND(INDIRECT(ADDRESS(ROW()+(0), COLUMN()+(-3), 1))*INDIRECT(ADDRESS(ROW()+(0), COLUMN()+(-1), 1)), 2)</f>
        <v>43.85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0.014</v>
      </c>
      <c r="G11" s="11"/>
      <c r="H11" s="12">
        <v>88</v>
      </c>
      <c r="I11" s="12">
        <f ca="1">ROUND(INDIRECT(ADDRESS(ROW()+(0), COLUMN()+(-3), 1))*INDIRECT(ADDRESS(ROW()+(0), COLUMN()+(-1), 1)), 2)</f>
        <v>1.23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3">
        <v>0.219</v>
      </c>
      <c r="G12" s="13"/>
      <c r="H12" s="14">
        <v>4.8</v>
      </c>
      <c r="I12" s="14">
        <f ca="1">ROUND(INDIRECT(ADDRESS(ROW()+(0), COLUMN()+(-3), 1))*INDIRECT(ADDRESS(ROW()+(0), COLUMN()+(-1), 1)), 2)</f>
        <v>1.05</v>
      </c>
    </row>
    <row r="13" spans="1:9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17">
        <f ca="1">ROUND(SUM(INDIRECT(ADDRESS(ROW()+(-1), COLUMN()+(0), 1)),INDIRECT(ADDRESS(ROW()+(-2), COLUMN()+(0), 1)),INDIRECT(ADDRESS(ROW()+(-3), COLUMN()+(0), 1))), 2)</f>
        <v>46.13</v>
      </c>
    </row>
    <row r="14" spans="1:9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8"/>
      <c r="H14" s="15"/>
      <c r="I14" s="15"/>
    </row>
    <row r="15" spans="1:9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1">
        <v>0.329</v>
      </c>
      <c r="G15" s="11"/>
      <c r="H15" s="12">
        <v>22.13</v>
      </c>
      <c r="I15" s="12">
        <f ca="1">ROUND(INDIRECT(ADDRESS(ROW()+(0), COLUMN()+(-3), 1))*INDIRECT(ADDRESS(ROW()+(0), COLUMN()+(-1), 1)), 2)</f>
        <v>7.28</v>
      </c>
    </row>
    <row r="16" spans="1:9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3">
        <v>0.329</v>
      </c>
      <c r="G16" s="13"/>
      <c r="H16" s="14">
        <v>20.78</v>
      </c>
      <c r="I16" s="14">
        <f ca="1">ROUND(INDIRECT(ADDRESS(ROW()+(0), COLUMN()+(-3), 1))*INDIRECT(ADDRESS(ROW()+(0), COLUMN()+(-1), 1)), 2)</f>
        <v>6.84</v>
      </c>
    </row>
    <row r="17" spans="1:9" ht="13.50" thickBot="1" customHeight="1">
      <c r="A17" s="15"/>
      <c r="B17" s="15"/>
      <c r="C17" s="15"/>
      <c r="D17" s="15"/>
      <c r="E17" s="15"/>
      <c r="F17" s="9" t="s">
        <v>29</v>
      </c>
      <c r="G17" s="9"/>
      <c r="H17" s="9"/>
      <c r="I17" s="17">
        <f ca="1">ROUND(SUM(INDIRECT(ADDRESS(ROW()+(-1), COLUMN()+(0), 1)),INDIRECT(ADDRESS(ROW()+(-2), COLUMN()+(0), 1))), 2)</f>
        <v>14.12</v>
      </c>
    </row>
    <row r="18" spans="1:9" ht="13.50" thickBot="1" customHeight="1">
      <c r="A18" s="15">
        <v>3</v>
      </c>
      <c r="B18" s="15"/>
      <c r="C18" s="15"/>
      <c r="D18" s="18" t="s">
        <v>30</v>
      </c>
      <c r="E18" s="18"/>
      <c r="F18" s="18"/>
      <c r="G18" s="18"/>
      <c r="H18" s="15"/>
      <c r="I18" s="15"/>
    </row>
    <row r="19" spans="1:9" ht="13.50" thickBot="1" customHeight="1">
      <c r="A19" s="19"/>
      <c r="B19" s="19"/>
      <c r="C19" s="20" t="s">
        <v>31</v>
      </c>
      <c r="D19" s="19" t="s">
        <v>32</v>
      </c>
      <c r="E19" s="19"/>
      <c r="F19" s="13">
        <v>2</v>
      </c>
      <c r="G19" s="13"/>
      <c r="H19" s="14">
        <f ca="1">ROUND(SUM(INDIRECT(ADDRESS(ROW()+(-2), COLUMN()+(1), 1)),INDIRECT(ADDRESS(ROW()+(-6), COLUMN()+(1), 1))), 2)</f>
        <v>60.25</v>
      </c>
      <c r="I19" s="14">
        <f ca="1">ROUND(INDIRECT(ADDRESS(ROW()+(0), COLUMN()+(-3), 1))*INDIRECT(ADDRESS(ROW()+(0), COLUMN()+(-1), 1))/100, 2)</f>
        <v>1.21</v>
      </c>
    </row>
    <row r="20" spans="1:9" ht="13.50" thickBot="1" customHeight="1">
      <c r="A20" s="21" t="s">
        <v>33</v>
      </c>
      <c r="B20" s="21"/>
      <c r="C20" s="22"/>
      <c r="D20" s="23"/>
      <c r="E20" s="23"/>
      <c r="F20" s="24" t="s">
        <v>34</v>
      </c>
      <c r="G20" s="24"/>
      <c r="H20" s="25"/>
      <c r="I20" s="26">
        <f ca="1">ROUND(SUM(INDIRECT(ADDRESS(ROW()+(-1), COLUMN()+(0), 1)),INDIRECT(ADDRESS(ROW()+(-3), COLUMN()+(0), 1)),INDIRECT(ADDRESS(ROW()+(-7), COLUMN()+(0), 1))), 2)</f>
        <v>61.46</v>
      </c>
    </row>
    <row r="23" spans="1:9" ht="13.50" thickBot="1" customHeight="1">
      <c r="A23" s="27" t="s">
        <v>35</v>
      </c>
      <c r="B23" s="27"/>
      <c r="C23" s="27"/>
      <c r="D23" s="27"/>
      <c r="E23" s="27" t="s">
        <v>36</v>
      </c>
      <c r="F23" s="27"/>
      <c r="G23" s="27" t="s">
        <v>37</v>
      </c>
      <c r="H23" s="27"/>
      <c r="I23" s="27" t="s">
        <v>38</v>
      </c>
    </row>
    <row r="24" spans="1:9" ht="13.50" thickBot="1" customHeight="1">
      <c r="A24" s="28" t="s">
        <v>39</v>
      </c>
      <c r="B24" s="28"/>
      <c r="C24" s="28"/>
      <c r="D24" s="28"/>
      <c r="E24" s="29">
        <v>192005</v>
      </c>
      <c r="F24" s="29"/>
      <c r="G24" s="29">
        <v>192006</v>
      </c>
      <c r="H24" s="29"/>
      <c r="I24" s="29" t="s">
        <v>40</v>
      </c>
    </row>
    <row r="25" spans="1:9" ht="24.00" thickBot="1" customHeight="1">
      <c r="A25" s="30" t="s">
        <v>41</v>
      </c>
      <c r="B25" s="30"/>
      <c r="C25" s="30"/>
      <c r="D25" s="30"/>
      <c r="E25" s="31"/>
      <c r="F25" s="31"/>
      <c r="G25" s="31"/>
      <c r="H25" s="31"/>
      <c r="I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</row>
  </sheetData>
  <mergeCells count="49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H13"/>
    <mergeCell ref="A14:B14"/>
    <mergeCell ref="D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H17"/>
    <mergeCell ref="A18:B18"/>
    <mergeCell ref="D18:G18"/>
    <mergeCell ref="A19:B19"/>
    <mergeCell ref="D19:E19"/>
    <mergeCell ref="F19:G19"/>
    <mergeCell ref="A20:E20"/>
    <mergeCell ref="F20:H20"/>
    <mergeCell ref="A23:D23"/>
    <mergeCell ref="E23:F23"/>
    <mergeCell ref="G23:H23"/>
    <mergeCell ref="A24:D24"/>
    <mergeCell ref="E24:F25"/>
    <mergeCell ref="G24:H25"/>
    <mergeCell ref="I24:I25"/>
    <mergeCell ref="A25:D25"/>
    <mergeCell ref="A28:I28"/>
    <mergeCell ref="A29:I29"/>
    <mergeCell ref="A30:I30"/>
  </mergeCells>
  <pageMargins left="0.147638" right="0.147638" top="0.206693" bottom="0.206693" header="0.0" footer="0.0"/>
  <pageSetup paperSize="9" orientation="portrait"/>
  <rowBreaks count="0" manualBreakCount="0">
    </rowBreaks>
</worksheet>
</file>