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<sst xmlns="http://schemas.openxmlformats.org/spreadsheetml/2006/main" count="89" uniqueCount="89">
  <si>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</si>
  <si>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FCC020</t>
  </si>
  <si>
    <t xml:space="preserve">Ud</t>
  </si>
  <si>
    <t xml:space="preserve">Cajón de persiana cerámico y dintel de fábrica armada de bloques en "U" cerámicos.</t>
  </si>
  <si>
    <r>
      <rPr>
        <sz val="8.25"/>
        <color rgb="FF000000"/>
        <rFont val="Arial"/>
        <family val="2"/>
      </rPr>
      <t xml:space="preserve">Cajón de persiana cerámico con aislamiento de poliestireno expandido elastificado con grafito incorporado, de 28 cm de anchura, 31,4 cm de altura y 120 cm de longitud, para revestir. y dintel de fábrica armada formado por bloques en "U" cerámicos, de 15 cm de anchura, 20 cm de altura y 50 cm de longitud, para revestir; recibidos con mortero de cemento industrial, color gris, M-5, suministrado a granel; con refuerzo de hormigón de relleno preparado en obra, vertido con medios manuales, y acero UNE-EN 10080 B 400 SD, cuantía 1,32 kg, montaje y desmontaje de apeo compuesto por 2 puntales metálicos telescópicos, amortizables en 150 usos y tablones de madera de pino, amortizables en 10 usos. Incluso placas de contención, testeros, anclajes, eje, rodamientos, tapa de registro, guías y membrana de estanqueidad al aire.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</si>
  <si>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</si>
  <si>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</si>
  <si>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</si>
  <si>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</si>
  <si>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</si>
  <si>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</si>
  <si>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</si>
  <si>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mt02bcr026a</t>
  </si>
  <si>
    <t xml:space="preserve">Ud</t>
  </si>
  <si>
    <t xml:space="preserve">Bloque en "U" cerámico, de 15 cm de anchura, 20 cm de altura y 50 cm de longitud, para revestir.</t>
  </si>
  <si>
    <t xml:space="preserve">mt02bcr030ah</t>
  </si>
  <si>
    <t xml:space="preserve">Ud</t>
  </si>
  <si>
    <t xml:space="preserve">Cajón de persiana cerámico con aislamiento de poliestireno expandido elastificado con grafito incorporado, de 28 cm de anchura, 31,4 cm de altura y 120 cm de longitud, para revestir. incluso placas de contención, testeros, anclajes, eje, rodamientos, tapa de registro, guías y membrana de estanqueidad al aire.</t>
  </si>
  <si>
    <t xml:space="preserve">mt07aco010b</t>
  </si>
  <si>
    <t xml:space="preserve">kg</t>
  </si>
  <si>
    <t xml:space="preserve">Ferralla elaborada en taller industrial con acero en barras corrugadas, UNE-EN 10080 B 400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</si>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</sst>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68.85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2.4</v>
      </c>
      <c r="G10" s="11"/>
      <c r="H10" s="12">
        <v>2.66</v>
      </c>
      <c r="I10" s="12">
        <f ca="1">ROUND(INDIRECT(ADDRESS(ROW()+(0), COLUMN()+(-3), 1))*INDIRECT(ADDRESS(ROW()+(0), COLUMN()+(-1), 1)), 2)</f>
        <v>6.38</v>
      </c>
      <c r="J10" s="12"/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2">
        <v>169.85</v>
      </c>
      <c r="I11" s="12">
        <f ca="1">ROUND(INDIRECT(ADDRESS(ROW()+(0), COLUMN()+(-3), 1))*INDIRECT(ADDRESS(ROW()+(0), COLUMN()+(-1), 1)), 2)</f>
        <v>169.85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1.32</v>
      </c>
      <c r="G12" s="11"/>
      <c r="H12" s="12">
        <v>1.58</v>
      </c>
      <c r="I12" s="12">
        <f ca="1">ROUND(INDIRECT(ADDRESS(ROW()+(0), COLUMN()+(-3), 1))*INDIRECT(ADDRESS(ROW()+(0), COLUMN()+(-1), 1)), 2)</f>
        <v>2.09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1"/>
      <c r="H13" s="12">
        <v>1.5</v>
      </c>
      <c r="I13" s="12">
        <f ca="1">ROUND(INDIRECT(ADDRESS(ROW()+(0), COLUMN()+(-3), 1))*INDIRECT(ADDRESS(ROW()+(0), COLUMN()+(-1), 1)), 2)</f>
        <v>0.05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</v>
      </c>
      <c r="G14" s="11"/>
      <c r="H14" s="12">
        <v>50.2</v>
      </c>
      <c r="I14" s="12">
        <f ca="1">ROUND(INDIRECT(ADDRESS(ROW()+(0), COLUMN()+(-3), 1))*INDIRECT(ADDRESS(ROW()+(0), COLUMN()+(-1), 1)), 2)</f>
        <v>1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0.01</v>
      </c>
      <c r="G15" s="11"/>
      <c r="H15" s="12">
        <v>1.5</v>
      </c>
      <c r="I15" s="12">
        <f ca="1">ROUND(INDIRECT(ADDRESS(ROW()+(0), COLUMN()+(-3), 1))*INDIRECT(ADDRESS(ROW()+(0), COLUMN()+(-1), 1)), 2)</f>
        <v>0.02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15.441</v>
      </c>
      <c r="G16" s="11"/>
      <c r="H16" s="12">
        <v>0.1</v>
      </c>
      <c r="I16" s="12">
        <f ca="1">ROUND(INDIRECT(ADDRESS(ROW()+(0), COLUMN()+(-3), 1))*INDIRECT(ADDRESS(ROW()+(0), COLUMN()+(-1), 1)), 2)</f>
        <v>1.54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0.021</v>
      </c>
      <c r="G17" s="11"/>
      <c r="H17" s="12">
        <v>17.5</v>
      </c>
      <c r="I17" s="12">
        <f ca="1">ROUND(INDIRECT(ADDRESS(ROW()+(0), COLUMN()+(-3), 1))*INDIRECT(ADDRESS(ROW()+(0), COLUMN()+(-1), 1)), 2)</f>
        <v>0.37</v>
      </c>
      <c r="J17" s="12"/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0.042</v>
      </c>
      <c r="G18" s="11"/>
      <c r="H18" s="12">
        <v>16.64</v>
      </c>
      <c r="I18" s="12">
        <f ca="1">ROUND(INDIRECT(ADDRESS(ROW()+(0), COLUMN()+(-3), 1))*INDIRECT(ADDRESS(ROW()+(0), COLUMN()+(-1), 1)), 2)</f>
        <v>0.7</v>
      </c>
      <c r="J18" s="12"/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0.003</v>
      </c>
      <c r="G19" s="11"/>
      <c r="H19" s="12">
        <v>439.2</v>
      </c>
      <c r="I19" s="12">
        <f ca="1">ROUND(INDIRECT(ADDRESS(ROW()+(0), COLUMN()+(-3), 1))*INDIRECT(ADDRESS(ROW()+(0), COLUMN()+(-1), 1)), 2)</f>
        <v>1.32</v>
      </c>
      <c r="J19" s="12"/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0.053</v>
      </c>
      <c r="G20" s="11"/>
      <c r="H20" s="12">
        <v>1.87</v>
      </c>
      <c r="I20" s="12">
        <f ca="1">ROUND(INDIRECT(ADDRESS(ROW()+(0), COLUMN()+(-3), 1))*INDIRECT(ADDRESS(ROW()+(0), COLUMN()+(-1), 1)), 2)</f>
        <v>0.1</v>
      </c>
      <c r="J20" s="12"/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0.014</v>
      </c>
      <c r="G21" s="13"/>
      <c r="H21" s="14">
        <v>19.25</v>
      </c>
      <c r="I21" s="14">
        <f ca="1">ROUND(INDIRECT(ADDRESS(ROW()+(0), COLUMN()+(-3), 1))*INDIRECT(ADDRESS(ROW()+(0), COLUMN()+(-1), 1)), 2)</f>
        <v>0.27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183.69</v>
      </c>
      <c r="J22" s="17"/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5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0.022</v>
      </c>
      <c r="G24" s="11"/>
      <c r="H24" s="12">
        <v>3.45</v>
      </c>
      <c r="I24" s="12">
        <f ca="1">ROUND(INDIRECT(ADDRESS(ROW()+(0), COLUMN()+(-3), 1))*INDIRECT(ADDRESS(ROW()+(0), COLUMN()+(-1), 1)), 2)</f>
        <v>0.08</v>
      </c>
      <c r="J24" s="12"/>
    </row>
    <row r="25" spans="1:10" ht="24.0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0.071</v>
      </c>
      <c r="G25" s="13"/>
      <c r="H25" s="14">
        <v>1.94</v>
      </c>
      <c r="I25" s="14">
        <f ca="1">ROUND(INDIRECT(ADDRESS(ROW()+(0), COLUMN()+(-3), 1))*INDIRECT(ADDRESS(ROW()+(0), COLUMN()+(-1), 1)), 2)</f>
        <v>0.14</v>
      </c>
      <c r="J25" s="14"/>
    </row>
    <row r="26" spans="1:10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1))), 2)</f>
        <v>0.22</v>
      </c>
      <c r="J26" s="17"/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5"/>
      <c r="I27" s="15"/>
      <c r="J27" s="15"/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0.32</v>
      </c>
      <c r="G28" s="11"/>
      <c r="H28" s="12">
        <v>22.13</v>
      </c>
      <c r="I28" s="12">
        <f ca="1">ROUND(INDIRECT(ADDRESS(ROW()+(0), COLUMN()+(-3), 1))*INDIRECT(ADDRESS(ROW()+(0), COLUMN()+(-1), 1)), 2)</f>
        <v>7.08</v>
      </c>
      <c r="J28" s="12"/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0.358</v>
      </c>
      <c r="G29" s="11"/>
      <c r="H29" s="12">
        <v>20.78</v>
      </c>
      <c r="I29" s="12">
        <f ca="1">ROUND(INDIRECT(ADDRESS(ROW()+(0), COLUMN()+(-3), 1))*INDIRECT(ADDRESS(ROW()+(0), COLUMN()+(-1), 1)), 2)</f>
        <v>7.44</v>
      </c>
      <c r="J29" s="12"/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0.022</v>
      </c>
      <c r="G30" s="11"/>
      <c r="H30" s="12">
        <v>23.03</v>
      </c>
      <c r="I30" s="12">
        <f ca="1">ROUND(INDIRECT(ADDRESS(ROW()+(0), COLUMN()+(-3), 1))*INDIRECT(ADDRESS(ROW()+(0), COLUMN()+(-1), 1)), 2)</f>
        <v>0.51</v>
      </c>
      <c r="J30" s="12"/>
    </row>
    <row r="31" spans="1:10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3">
        <v>0.022</v>
      </c>
      <c r="G31" s="13"/>
      <c r="H31" s="14">
        <v>21.86</v>
      </c>
      <c r="I31" s="14">
        <f ca="1">ROUND(INDIRECT(ADDRESS(ROW()+(0), COLUMN()+(-3), 1))*INDIRECT(ADDRESS(ROW()+(0), COLUMN()+(-1), 1)), 2)</f>
        <v>0.48</v>
      </c>
      <c r="J31" s="14"/>
    </row>
    <row r="32" spans="1:10" ht="13.50" thickBot="1" customHeight="1">
      <c r="A32" s="15"/>
      <c r="B32" s="15"/>
      <c r="C32" s="15"/>
      <c r="D32" s="15"/>
      <c r="E32" s="15"/>
      <c r="F32" s="9" t="s">
        <v>70</v>
      </c>
      <c r="G32" s="9"/>
      <c r="H32" s="9"/>
      <c r="I32" s="17">
        <f ca="1">ROUND(SUM(INDIRECT(ADDRESS(ROW()+(-1), COLUMN()+(0), 1)),INDIRECT(ADDRESS(ROW()+(-2), COLUMN()+(0), 1)),INDIRECT(ADDRESS(ROW()+(-3), COLUMN()+(0), 1)),INDIRECT(ADDRESS(ROW()+(-4), COLUMN()+(0), 1))), 2)</f>
        <v>15.51</v>
      </c>
      <c r="J32" s="17"/>
    </row>
    <row r="33" spans="1:10" ht="13.50" thickBot="1" customHeight="1">
      <c r="A33" s="15">
        <v>4</v>
      </c>
      <c r="B33" s="15"/>
      <c r="C33" s="15"/>
      <c r="D33" s="15"/>
      <c r="E33" s="18" t="s">
        <v>71</v>
      </c>
      <c r="F33" s="18"/>
      <c r="G33" s="18"/>
      <c r="H33" s="15"/>
      <c r="I33" s="15"/>
      <c r="J33" s="15"/>
    </row>
    <row r="34" spans="1:10" ht="13.50" thickBot="1" customHeight="1">
      <c r="A34" s="19"/>
      <c r="B34" s="19"/>
      <c r="C34" s="20" t="s">
        <v>72</v>
      </c>
      <c r="D34" s="20"/>
      <c r="E34" s="19" t="s">
        <v>73</v>
      </c>
      <c r="F34" s="13">
        <v>2</v>
      </c>
      <c r="G34" s="13"/>
      <c r="H34" s="14">
        <f ca="1">ROUND(SUM(INDIRECT(ADDRESS(ROW()+(-2), COLUMN()+(1), 1)),INDIRECT(ADDRESS(ROW()+(-8), COLUMN()+(1), 1)),INDIRECT(ADDRESS(ROW()+(-12), COLUMN()+(1), 1))), 2)</f>
        <v>199.42</v>
      </c>
      <c r="I34" s="14">
        <f ca="1">ROUND(INDIRECT(ADDRESS(ROW()+(0), COLUMN()+(-3), 1))*INDIRECT(ADDRESS(ROW()+(0), COLUMN()+(-1), 1))/100, 2)</f>
        <v>3.99</v>
      </c>
      <c r="J34" s="14"/>
    </row>
    <row r="35" spans="1:10" ht="13.50" thickBot="1" customHeight="1">
      <c r="A35" s="21" t="s">
        <v>74</v>
      </c>
      <c r="B35" s="21"/>
      <c r="C35" s="22"/>
      <c r="D35" s="22"/>
      <c r="E35" s="23"/>
      <c r="F35" s="24" t="s">
        <v>75</v>
      </c>
      <c r="G35" s="24"/>
      <c r="H35" s="25"/>
      <c r="I35" s="26">
        <f ca="1">ROUND(SUM(INDIRECT(ADDRESS(ROW()+(-1), COLUMN()+(0), 1)),INDIRECT(ADDRESS(ROW()+(-3), COLUMN()+(0), 1)),INDIRECT(ADDRESS(ROW()+(-9), COLUMN()+(0), 1)),INDIRECT(ADDRESS(ROW()+(-13), COLUMN()+(0), 1))), 2)</f>
        <v>203.41</v>
      </c>
      <c r="J35" s="26"/>
    </row>
    <row r="38" spans="1:10" ht="13.50" thickBot="1" customHeight="1">
      <c r="A38" s="27" t="s">
        <v>76</v>
      </c>
      <c r="B38" s="27"/>
      <c r="C38" s="27"/>
      <c r="D38" s="27"/>
      <c r="E38" s="27"/>
      <c r="F38" s="27"/>
      <c r="G38" s="27" t="s">
        <v>77</v>
      </c>
      <c r="H38" s="27" t="s">
        <v>78</v>
      </c>
      <c r="I38" s="27"/>
      <c r="J38" s="27" t="s">
        <v>79</v>
      </c>
    </row>
    <row r="39" spans="1:10" ht="13.50" thickBot="1" customHeight="1">
      <c r="A39" s="28" t="s">
        <v>80</v>
      </c>
      <c r="B39" s="28"/>
      <c r="C39" s="28"/>
      <c r="D39" s="28"/>
      <c r="E39" s="28"/>
      <c r="F39" s="28"/>
      <c r="G39" s="29">
        <v>1.18202e+006</v>
      </c>
      <c r="H39" s="29">
        <v>1.18202e+006</v>
      </c>
      <c r="I39" s="29"/>
      <c r="J39" s="29" t="s">
        <v>81</v>
      </c>
    </row>
    <row r="40" spans="1:10" ht="13.50" thickBot="1" customHeight="1">
      <c r="A40" s="30" t="s">
        <v>82</v>
      </c>
      <c r="B40" s="30"/>
      <c r="C40" s="30"/>
      <c r="D40" s="30"/>
      <c r="E40" s="30"/>
      <c r="F40" s="30"/>
      <c r="G40" s="31"/>
      <c r="H40" s="31"/>
      <c r="I40" s="31"/>
      <c r="J40" s="31"/>
    </row>
    <row r="41" spans="1:10" ht="13.50" thickBot="1" customHeight="1">
      <c r="A41" s="28" t="s">
        <v>83</v>
      </c>
      <c r="B41" s="28"/>
      <c r="C41" s="28"/>
      <c r="D41" s="28"/>
      <c r="E41" s="28"/>
      <c r="F41" s="28"/>
      <c r="G41" s="29">
        <v>172012</v>
      </c>
      <c r="H41" s="29">
        <v>172013</v>
      </c>
      <c r="I41" s="29"/>
      <c r="J41" s="29" t="s">
        <v>84</v>
      </c>
    </row>
    <row r="42" spans="1:10" ht="13.50" thickBot="1" customHeight="1">
      <c r="A42" s="30" t="s">
        <v>85</v>
      </c>
      <c r="B42" s="30"/>
      <c r="C42" s="30"/>
      <c r="D42" s="30"/>
      <c r="E42" s="30"/>
      <c r="F42" s="30"/>
      <c r="G42" s="31"/>
      <c r="H42" s="31"/>
      <c r="I42" s="31"/>
      <c r="J42" s="31"/>
    </row>
    <row r="45" spans="1:1" ht="33.75" thickBot="1" customHeight="1">
      <c r="A45" s="1" t="s">
        <v>86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87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88</v>
      </c>
      <c r="B47" s="1"/>
      <c r="C47" s="1"/>
      <c r="D47" s="1"/>
      <c r="E47" s="1"/>
      <c r="F47" s="1"/>
      <c r="G47" s="1"/>
      <c r="H47" s="1"/>
      <c r="I47" s="1"/>
      <c r="J47" s="1"/>
    </row>
  </sheetData>
  <mergeCells count="130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G20"/>
    <mergeCell ref="I20:J20"/>
    <mergeCell ref="A21:B21"/>
    <mergeCell ref="C21:D21"/>
    <mergeCell ref="F21:G21"/>
    <mergeCell ref="I21:J21"/>
    <mergeCell ref="A22:B22"/>
    <mergeCell ref="C22:D22"/>
    <mergeCell ref="F22:H22"/>
    <mergeCell ref="I22:J22"/>
    <mergeCell ref="A23:B23"/>
    <mergeCell ref="C23:D23"/>
    <mergeCell ref="E23:G23"/>
    <mergeCell ref="I23:J23"/>
    <mergeCell ref="A24:B24"/>
    <mergeCell ref="C24:D24"/>
    <mergeCell ref="F24:G24"/>
    <mergeCell ref="I24:J24"/>
    <mergeCell ref="A25:B25"/>
    <mergeCell ref="C25:D25"/>
    <mergeCell ref="F25:G25"/>
    <mergeCell ref="I25:J25"/>
    <mergeCell ref="A26:B26"/>
    <mergeCell ref="C26:D26"/>
    <mergeCell ref="F26:H26"/>
    <mergeCell ref="I26:J26"/>
    <mergeCell ref="A27:B27"/>
    <mergeCell ref="C27:D27"/>
    <mergeCell ref="E27:G27"/>
    <mergeCell ref="I27:J27"/>
    <mergeCell ref="A28:B28"/>
    <mergeCell ref="C28:D28"/>
    <mergeCell ref="F28:G28"/>
    <mergeCell ref="I28:J28"/>
    <mergeCell ref="A29:B29"/>
    <mergeCell ref="C29:D29"/>
    <mergeCell ref="F29:G29"/>
    <mergeCell ref="I29:J29"/>
    <mergeCell ref="A30:B30"/>
    <mergeCell ref="C30:D30"/>
    <mergeCell ref="F30:G30"/>
    <mergeCell ref="I30:J30"/>
    <mergeCell ref="A31:B31"/>
    <mergeCell ref="C31:D31"/>
    <mergeCell ref="F31:G31"/>
    <mergeCell ref="I31:J31"/>
    <mergeCell ref="A32:B32"/>
    <mergeCell ref="C32:D32"/>
    <mergeCell ref="F32:H32"/>
    <mergeCell ref="I32:J32"/>
    <mergeCell ref="A33:B33"/>
    <mergeCell ref="C33:D33"/>
    <mergeCell ref="E33:G33"/>
    <mergeCell ref="I33:J33"/>
    <mergeCell ref="A34:B34"/>
    <mergeCell ref="C34:D34"/>
    <mergeCell ref="F34:G34"/>
    <mergeCell ref="I34:J34"/>
    <mergeCell ref="A35:E35"/>
    <mergeCell ref="F35:H35"/>
    <mergeCell ref="I35:J35"/>
    <mergeCell ref="A38:F38"/>
    <mergeCell ref="H38:I38"/>
    <mergeCell ref="A39:F39"/>
    <mergeCell ref="G39:G40"/>
    <mergeCell ref="H39:I40"/>
    <mergeCell ref="J39:J40"/>
    <mergeCell ref="A40:F40"/>
    <mergeCell ref="A41:F41"/>
    <mergeCell ref="G41:G42"/>
    <mergeCell ref="H41:I42"/>
    <mergeCell ref="J41:J42"/>
    <mergeCell ref="A42:F42"/>
    <mergeCell ref="A45:J45"/>
    <mergeCell ref="A46:J46"/>
    <mergeCell ref="A47:J47"/>
  </mergeCells>
  <pageMargins left="0.147638" right="0.147638" top="0.206693" bottom="0.206693" header="0.0" footer="0.0"/>
  <pageSetup paperSize="9" orientation="portrait"/>
  <rowBreaks count="0" manualBreakCount="0">
    </rowBreaks>
</worksheet>
</file>