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<sst xmlns="http://schemas.openxmlformats.org/spreadsheetml/2006/main" count="89" uniqueCount="89">
  <si>
    <t xml:space="preserve"/>
  </si>
  <si>
    <t xml:space="preserve">FCF030</t>
  </si>
  <si>
    <t xml:space="preserve">m</t>
  </si>
  <si>
    <t xml:space="preserve">Dintel de fábrica armada de bloques en "U" cerámicos aligerados.</t>
  </si>
  <si>
    <r>
      <rPr>
        <sz val="8.25"/>
        <color rgb="FF000000"/>
        <rFont val="Arial"/>
        <family val="2"/>
      </rPr>
      <t xml:space="preserve">Dintel de 19 cm de espesor, de fábrica armada de bloques en "U" cerámicos aligerados, 20x19x19 cm, para revestir, resistencia a compresión 10 N/mm², recibidos con mortero de cemento industrial, color gris, con aditivo hidrófugo, M-7,5, suministrado a granel; con refuerzo de hormigón de relleno, HA-25/B/12/XC2, preparado en obra, vertido con medios manuales, y acero UNE-EN 10080 B 500 S, cuantía 4,3 kg/m; montaje y desmontaje de apeo compuesto por 2 puntales metálicos telescópicos, amortizables en 150 usos y tablones de madera de pino, amortizables en 10 usos. El precio incluye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</si>
  <si>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</si>
  <si>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</si>
  <si>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</si>
  <si>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</si>
  <si>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</si>
  <si>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</si>
  <si>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</si>
  <si>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mt02btr031f</t>
  </si>
  <si>
    <t xml:space="preserve">Ud</t>
  </si>
  <si>
    <t xml:space="preserve">Bloque en "U" cerámico aligerado, 20x19x19 cm, para revestir, resistencia a compresión 10 N/mm². Según UNE-EN 771-1.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</si>
  <si>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</si>
  <si>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</si>
  <si>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</si>
  <si>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</si>
  <si>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</si>
  <si>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</si>
  <si>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mt09mif010jb</t>
  </si>
  <si>
    <t xml:space="preserve">t</t>
  </si>
  <si>
    <t xml:space="preserve">Mortero industrial para albañilería, de cemento, color gris, con aditivo hidrófugo, categoría M-7,5 (resistencia a compresión 7,5 N/mm²), suministrado a granel, según UNE-EN 998-2.</t>
  </si>
  <si>
    <t xml:space="preserve">mt08aaa010a</t>
  </si>
  <si>
    <t xml:space="preserve">m³</t>
  </si>
  <si>
    <t xml:space="preserve">Agua.</t>
  </si>
  <si>
    <t xml:space="preserve">mt08cem011a</t>
  </si>
  <si>
    <t xml:space="preserve">kg</t>
  </si>
  <si>
    <t xml:space="preserve">Cemento Portland CEM II/B-L 32,5 R, color gris, en sacos, según UNE-EN 197-1.</t>
  </si>
  <si>
    <t xml:space="preserve">mt01arg006</t>
  </si>
  <si>
    <t xml:space="preserve">t</t>
  </si>
  <si>
    <t xml:space="preserve">Arena de cantera, para hormigón preparado en obra.</t>
  </si>
  <si>
    <t xml:space="preserve">mt01arg007b</t>
  </si>
  <si>
    <t xml:space="preserve">t</t>
  </si>
  <si>
    <t xml:space="preserve">Árido grueso homogeneizado, de tamaño máximo 12 mm.</t>
  </si>
  <si>
    <t xml:space="preserve">mt50spa050m</t>
  </si>
  <si>
    <t xml:space="preserve">m³</t>
  </si>
  <si>
    <t xml:space="preserve">Tablón de madera de pino, dimensiones 20x7,2 cm.</t>
  </si>
  <si>
    <t xml:space="preserve">mt50spa101</t>
  </si>
  <si>
    <t xml:space="preserve">kg</t>
  </si>
  <si>
    <t xml:space="preserve">Clavos de acero.</t>
  </si>
  <si>
    <t xml:space="preserve">mt50spa081a</t>
  </si>
  <si>
    <t xml:space="preserve">Ud</t>
  </si>
  <si>
    <t xml:space="preserve">Puntal metálico telescópico, de hasta 3 m de altura.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</si>
  <si>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</si>
  <si>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</si>
  <si>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</si>
  <si>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</si>
  <si>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 eléctrica con una capacidad de amasado de 160 l.</t>
  </si>
  <si>
    <t xml:space="preserve">mq06mms010</t>
  </si>
  <si>
    <t xml:space="preserve">h</t>
  </si>
  <si>
    <t xml:space="preserve">Mezclador continuo con silo, para mortero industrial en seco, suministrado a granel.</t>
  </si>
  <si>
    <t xml:space="preserve">Subtotal equipo y maquinaria:</t>
  </si>
  <si>
    <t xml:space="preserve">Mano de obra</t>
  </si>
  <si>
    <t xml:space="preserve">mo021</t>
  </si>
  <si>
    <t xml:space="preserve">h</t>
  </si>
  <si>
    <t xml:space="preserve">Oficial 1ª construcción en trabajos de albañilería.</t>
  </si>
  <si>
    <t xml:space="preserve">mo114</t>
  </si>
  <si>
    <t xml:space="preserve">h</t>
  </si>
  <si>
    <t xml:space="preserve">Peón ordinario construcción en trabajos de albañilería.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</si>
  <si>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</si>
  <si>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</si>
  <si>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</si>
  <si>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</si>
  <si>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</si>
  <si>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</si>
  <si>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</si>
  <si>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</si>
  <si>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</si>
  <si>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</si>
  <si>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</si>
  <si>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</si>
  <si>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</si>
  <si>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</si>
  <si>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</si>
  <si>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</si>
  <si>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</si>
  <si>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</si>
  <si>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</si>
  <si>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</si>
  <si>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</si>
  <si>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</si>
  <si>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197-1:2011</t>
  </si>
  <si>
    <t xml:space="preserve">1+</t>
  </si>
  <si>
    <t xml:space="preserve">Cemento. Parte 1: Composición, especificaciones y criterios de conformidad de los cementos comunes.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</si>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</sst>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38" customWidth="1"/>
    <col min="6" max="6" width="1.70" customWidth="1"/>
    <col min="7" max="7" width="12.75" customWidth="1"/>
    <col min="8" max="8" width="1.70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5.25</v>
      </c>
      <c r="G10" s="11"/>
      <c r="H10" s="11"/>
      <c r="I10" s="12">
        <v>0.49</v>
      </c>
      <c r="J10" s="12">
        <f ca="1">ROUND(INDIRECT(ADDRESS(ROW()+(0), COLUMN()+(-4), 1))*INDIRECT(ADDRESS(ROW()+(0), COLUMN()+(-1), 1)), 2)</f>
        <v>2.57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4.3</v>
      </c>
      <c r="G11" s="11"/>
      <c r="H11" s="11"/>
      <c r="I11" s="12">
        <v>1.6</v>
      </c>
      <c r="J11" s="12">
        <f ca="1">ROUND(INDIRECT(ADDRESS(ROW()+(0), COLUMN()+(-4), 1))*INDIRECT(ADDRESS(ROW()+(0), COLUMN()+(-1), 1)), 2)</f>
        <v>6.88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0.099</v>
      </c>
      <c r="G12" s="11"/>
      <c r="H12" s="11"/>
      <c r="I12" s="12">
        <v>1.5</v>
      </c>
      <c r="J12" s="12">
        <f ca="1">ROUND(INDIRECT(ADDRESS(ROW()+(0), COLUMN()+(-4), 1))*INDIRECT(ADDRESS(ROW()+(0), COLUMN()+(-1), 1)), 2)</f>
        <v>0.15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0.001</v>
      </c>
      <c r="G13" s="11"/>
      <c r="H13" s="11"/>
      <c r="I13" s="12">
        <v>57.9</v>
      </c>
      <c r="J13" s="12">
        <f ca="1">ROUND(INDIRECT(ADDRESS(ROW()+(0), COLUMN()+(-4), 1))*INDIRECT(ADDRESS(ROW()+(0), COLUMN()+(-1), 1)), 2)</f>
        <v>0.06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0.007</v>
      </c>
      <c r="G14" s="11"/>
      <c r="H14" s="11"/>
      <c r="I14" s="12">
        <v>1.5</v>
      </c>
      <c r="J14" s="12">
        <f ca="1">ROUND(INDIRECT(ADDRESS(ROW()+(0), COLUMN()+(-4), 1))*INDIRECT(ADDRESS(ROW()+(0), COLUMN()+(-1), 1)), 2)</f>
        <v>0.01</v>
      </c>
    </row>
    <row r="15" spans="1:10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7.629</v>
      </c>
      <c r="G15" s="11"/>
      <c r="H15" s="11"/>
      <c r="I15" s="12">
        <v>0.1</v>
      </c>
      <c r="J15" s="12">
        <f ca="1">ROUND(INDIRECT(ADDRESS(ROW()+(0), COLUMN()+(-4), 1))*INDIRECT(ADDRESS(ROW()+(0), COLUMN()+(-1), 1)), 2)</f>
        <v>0.76</v>
      </c>
    </row>
    <row r="16" spans="1:10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0.01</v>
      </c>
      <c r="G16" s="11"/>
      <c r="H16" s="11"/>
      <c r="I16" s="12">
        <v>17.5</v>
      </c>
      <c r="J16" s="12">
        <f ca="1">ROUND(INDIRECT(ADDRESS(ROW()+(0), COLUMN()+(-4), 1))*INDIRECT(ADDRESS(ROW()+(0), COLUMN()+(-1), 1)), 2)</f>
        <v>0.18</v>
      </c>
    </row>
    <row r="17" spans="1:10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0.021</v>
      </c>
      <c r="G17" s="11"/>
      <c r="H17" s="11"/>
      <c r="I17" s="12">
        <v>16.64</v>
      </c>
      <c r="J17" s="12">
        <f ca="1">ROUND(INDIRECT(ADDRESS(ROW()+(0), COLUMN()+(-4), 1))*INDIRECT(ADDRESS(ROW()+(0), COLUMN()+(-1), 1)), 2)</f>
        <v>0.35</v>
      </c>
    </row>
    <row r="18" spans="1:10" ht="13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0.003</v>
      </c>
      <c r="G18" s="11"/>
      <c r="H18" s="11"/>
      <c r="I18" s="12">
        <v>439.2</v>
      </c>
      <c r="J18" s="12">
        <f ca="1">ROUND(INDIRECT(ADDRESS(ROW()+(0), COLUMN()+(-4), 1))*INDIRECT(ADDRESS(ROW()+(0), COLUMN()+(-1), 1)), 2)</f>
        <v>1.32</v>
      </c>
    </row>
    <row r="19" spans="1:10" ht="13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0.05</v>
      </c>
      <c r="G19" s="11"/>
      <c r="H19" s="11"/>
      <c r="I19" s="12">
        <v>1.87</v>
      </c>
      <c r="J19" s="12">
        <f ca="1">ROUND(INDIRECT(ADDRESS(ROW()+(0), COLUMN()+(-4), 1))*INDIRECT(ADDRESS(ROW()+(0), COLUMN()+(-1), 1)), 2)</f>
        <v>0.09</v>
      </c>
    </row>
    <row r="20" spans="1:10" ht="13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3">
        <v>0.013</v>
      </c>
      <c r="G20" s="13"/>
      <c r="H20" s="13"/>
      <c r="I20" s="14">
        <v>19.25</v>
      </c>
      <c r="J20" s="14">
        <f ca="1">ROUND(INDIRECT(ADDRESS(ROW()+(0), COLUMN()+(-4), 1))*INDIRECT(ADDRESS(ROW()+(0), COLUMN()+(-1), 1)), 2)</f>
        <v>0.25</v>
      </c>
    </row>
    <row r="21" spans="1:10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12.62</v>
      </c>
    </row>
    <row r="22" spans="1:10" ht="13.50" thickBot="1" customHeight="1">
      <c r="A22" s="15">
        <v>2</v>
      </c>
      <c r="B22" s="15"/>
      <c r="C22" s="15"/>
      <c r="D22" s="15"/>
      <c r="E22" s="18" t="s">
        <v>46</v>
      </c>
      <c r="F22" s="18"/>
      <c r="G22" s="18"/>
      <c r="H22" s="18"/>
      <c r="I22" s="15"/>
      <c r="J22" s="15"/>
    </row>
    <row r="23" spans="1:10" ht="13.50" thickBot="1" customHeight="1">
      <c r="A23" s="1" t="s">
        <v>47</v>
      </c>
      <c r="B23" s="1"/>
      <c r="C23" s="10" t="s">
        <v>48</v>
      </c>
      <c r="D23" s="10"/>
      <c r="E23" s="1" t="s">
        <v>49</v>
      </c>
      <c r="F23" s="11">
        <v>0.011</v>
      </c>
      <c r="G23" s="11"/>
      <c r="H23" s="11"/>
      <c r="I23" s="12">
        <v>3.45</v>
      </c>
      <c r="J23" s="12">
        <f ca="1">ROUND(INDIRECT(ADDRESS(ROW()+(0), COLUMN()+(-4), 1))*INDIRECT(ADDRESS(ROW()+(0), COLUMN()+(-1), 1)), 2)</f>
        <v>0.04</v>
      </c>
    </row>
    <row r="24" spans="1:10" ht="13.50" thickBot="1" customHeight="1">
      <c r="A24" s="1" t="s">
        <v>50</v>
      </c>
      <c r="B24" s="1"/>
      <c r="C24" s="10" t="s">
        <v>51</v>
      </c>
      <c r="D24" s="10"/>
      <c r="E24" s="1" t="s">
        <v>52</v>
      </c>
      <c r="F24" s="13">
        <v>0.029</v>
      </c>
      <c r="G24" s="13"/>
      <c r="H24" s="13"/>
      <c r="I24" s="14">
        <v>1.94</v>
      </c>
      <c r="J24" s="14">
        <f ca="1">ROUND(INDIRECT(ADDRESS(ROW()+(0), COLUMN()+(-4), 1))*INDIRECT(ADDRESS(ROW()+(0), COLUMN()+(-1), 1)), 2)</f>
        <v>0.06</v>
      </c>
    </row>
    <row r="25" spans="1:10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9"/>
      <c r="J25" s="17">
        <f ca="1">ROUND(SUM(INDIRECT(ADDRESS(ROW()+(-1), COLUMN()+(0), 1)),INDIRECT(ADDRESS(ROW()+(-2), COLUMN()+(0), 1))), 2)</f>
        <v>0.1</v>
      </c>
    </row>
    <row r="26" spans="1:10" ht="13.50" thickBot="1" customHeight="1">
      <c r="A26" s="15">
        <v>3</v>
      </c>
      <c r="B26" s="15"/>
      <c r="C26" s="15"/>
      <c r="D26" s="15"/>
      <c r="E26" s="18" t="s">
        <v>54</v>
      </c>
      <c r="F26" s="18"/>
      <c r="G26" s="18"/>
      <c r="H26" s="18"/>
      <c r="I26" s="15"/>
      <c r="J26" s="15"/>
    </row>
    <row r="27" spans="1:10" ht="13.50" thickBot="1" customHeight="1">
      <c r="A27" s="1" t="s">
        <v>55</v>
      </c>
      <c r="B27" s="1"/>
      <c r="C27" s="10" t="s">
        <v>56</v>
      </c>
      <c r="D27" s="10"/>
      <c r="E27" s="1" t="s">
        <v>57</v>
      </c>
      <c r="F27" s="11">
        <v>0.127</v>
      </c>
      <c r="G27" s="11"/>
      <c r="H27" s="11"/>
      <c r="I27" s="12">
        <v>22.13</v>
      </c>
      <c r="J27" s="12">
        <f ca="1">ROUND(INDIRECT(ADDRESS(ROW()+(0), COLUMN()+(-4), 1))*INDIRECT(ADDRESS(ROW()+(0), COLUMN()+(-1), 1)), 2)</f>
        <v>2.81</v>
      </c>
    </row>
    <row r="28" spans="1:10" ht="13.50" thickBot="1" customHeight="1">
      <c r="A28" s="1" t="s">
        <v>58</v>
      </c>
      <c r="B28" s="1"/>
      <c r="C28" s="10" t="s">
        <v>59</v>
      </c>
      <c r="D28" s="10"/>
      <c r="E28" s="1" t="s">
        <v>60</v>
      </c>
      <c r="F28" s="11">
        <v>0.135</v>
      </c>
      <c r="G28" s="11"/>
      <c r="H28" s="11"/>
      <c r="I28" s="12">
        <v>20.78</v>
      </c>
      <c r="J28" s="12">
        <f ca="1">ROUND(INDIRECT(ADDRESS(ROW()+(0), COLUMN()+(-4), 1))*INDIRECT(ADDRESS(ROW()+(0), COLUMN()+(-1), 1)), 2)</f>
        <v>2.81</v>
      </c>
    </row>
    <row r="29" spans="1:10" ht="13.50" thickBot="1" customHeight="1">
      <c r="A29" s="1" t="s">
        <v>61</v>
      </c>
      <c r="B29" s="1"/>
      <c r="C29" s="10" t="s">
        <v>62</v>
      </c>
      <c r="D29" s="10"/>
      <c r="E29" s="1" t="s">
        <v>63</v>
      </c>
      <c r="F29" s="11">
        <v>0.073</v>
      </c>
      <c r="G29" s="11"/>
      <c r="H29" s="11"/>
      <c r="I29" s="12">
        <v>23.03</v>
      </c>
      <c r="J29" s="12">
        <f ca="1">ROUND(INDIRECT(ADDRESS(ROW()+(0), COLUMN()+(-4), 1))*INDIRECT(ADDRESS(ROW()+(0), COLUMN()+(-1), 1)), 2)</f>
        <v>1.68</v>
      </c>
    </row>
    <row r="30" spans="1:10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3">
        <v>0.073</v>
      </c>
      <c r="G30" s="13"/>
      <c r="H30" s="13"/>
      <c r="I30" s="14">
        <v>21.86</v>
      </c>
      <c r="J30" s="14">
        <f ca="1">ROUND(INDIRECT(ADDRESS(ROW()+(0), COLUMN()+(-4), 1))*INDIRECT(ADDRESS(ROW()+(0), COLUMN()+(-1), 1)), 2)</f>
        <v>1.6</v>
      </c>
    </row>
    <row r="31" spans="1:10" ht="13.50" thickBot="1" customHeight="1">
      <c r="A31" s="15"/>
      <c r="B31" s="15"/>
      <c r="C31" s="15"/>
      <c r="D31" s="15"/>
      <c r="E31" s="15"/>
      <c r="F31" s="9" t="s">
        <v>67</v>
      </c>
      <c r="G31" s="9"/>
      <c r="H31" s="9"/>
      <c r="I31" s="9"/>
      <c r="J31" s="17">
        <f ca="1">ROUND(SUM(INDIRECT(ADDRESS(ROW()+(-1), COLUMN()+(0), 1)),INDIRECT(ADDRESS(ROW()+(-2), COLUMN()+(0), 1)),INDIRECT(ADDRESS(ROW()+(-3), COLUMN()+(0), 1)),INDIRECT(ADDRESS(ROW()+(-4), COLUMN()+(0), 1))), 2)</f>
        <v>8.9</v>
      </c>
    </row>
    <row r="32" spans="1:10" ht="13.50" thickBot="1" customHeight="1">
      <c r="A32" s="15">
        <v>4</v>
      </c>
      <c r="B32" s="15"/>
      <c r="C32" s="15"/>
      <c r="D32" s="15"/>
      <c r="E32" s="18" t="s">
        <v>68</v>
      </c>
      <c r="F32" s="18"/>
      <c r="G32" s="18"/>
      <c r="H32" s="18"/>
      <c r="I32" s="15"/>
      <c r="J32" s="15"/>
    </row>
    <row r="33" spans="1:10" ht="13.50" thickBot="1" customHeight="1">
      <c r="A33" s="19"/>
      <c r="B33" s="19"/>
      <c r="C33" s="20" t="s">
        <v>69</v>
      </c>
      <c r="D33" s="20"/>
      <c r="E33" s="19" t="s">
        <v>70</v>
      </c>
      <c r="F33" s="13">
        <v>2</v>
      </c>
      <c r="G33" s="13"/>
      <c r="H33" s="13"/>
      <c r="I33" s="14">
        <f ca="1">ROUND(SUM(INDIRECT(ADDRESS(ROW()+(-2), COLUMN()+(1), 1)),INDIRECT(ADDRESS(ROW()+(-8), COLUMN()+(1), 1)),INDIRECT(ADDRESS(ROW()+(-12), COLUMN()+(1), 1))), 2)</f>
        <v>21.62</v>
      </c>
      <c r="J33" s="14">
        <f ca="1">ROUND(INDIRECT(ADDRESS(ROW()+(0), COLUMN()+(-4), 1))*INDIRECT(ADDRESS(ROW()+(0), COLUMN()+(-1), 1))/100, 2)</f>
        <v>0.43</v>
      </c>
    </row>
    <row r="34" spans="1:10" ht="13.50" thickBot="1" customHeight="1">
      <c r="A34" s="21" t="s">
        <v>71</v>
      </c>
      <c r="B34" s="21"/>
      <c r="C34" s="22"/>
      <c r="D34" s="22"/>
      <c r="E34" s="23"/>
      <c r="F34" s="24" t="s">
        <v>72</v>
      </c>
      <c r="G34" s="24"/>
      <c r="H34" s="24"/>
      <c r="I34" s="25"/>
      <c r="J34" s="26">
        <f ca="1">ROUND(SUM(INDIRECT(ADDRESS(ROW()+(-1), COLUMN()+(0), 1)),INDIRECT(ADDRESS(ROW()+(-3), COLUMN()+(0), 1)),INDIRECT(ADDRESS(ROW()+(-9), COLUMN()+(0), 1)),INDIRECT(ADDRESS(ROW()+(-13), COLUMN()+(0), 1))), 2)</f>
        <v>22.05</v>
      </c>
    </row>
    <row r="37" spans="1:10" ht="13.50" thickBot="1" customHeight="1">
      <c r="A37" s="27" t="s">
        <v>73</v>
      </c>
      <c r="B37" s="27"/>
      <c r="C37" s="27"/>
      <c r="D37" s="27"/>
      <c r="E37" s="27"/>
      <c r="F37" s="27"/>
      <c r="G37" s="27" t="s">
        <v>74</v>
      </c>
      <c r="H37" s="27" t="s">
        <v>75</v>
      </c>
      <c r="I37" s="27"/>
      <c r="J37" s="27" t="s">
        <v>76</v>
      </c>
    </row>
    <row r="38" spans="1:10" ht="13.50" thickBot="1" customHeight="1">
      <c r="A38" s="28" t="s">
        <v>77</v>
      </c>
      <c r="B38" s="28"/>
      <c r="C38" s="28"/>
      <c r="D38" s="28"/>
      <c r="E38" s="28"/>
      <c r="F38" s="28"/>
      <c r="G38" s="29">
        <v>1.06202e+006</v>
      </c>
      <c r="H38" s="29">
        <v>1.06202e+006</v>
      </c>
      <c r="I38" s="29"/>
      <c r="J38" s="29" t="s">
        <v>78</v>
      </c>
    </row>
    <row r="39" spans="1:10" ht="13.50" thickBot="1" customHeight="1">
      <c r="A39" s="30" t="s">
        <v>79</v>
      </c>
      <c r="B39" s="30"/>
      <c r="C39" s="30"/>
      <c r="D39" s="30"/>
      <c r="E39" s="30"/>
      <c r="F39" s="30"/>
      <c r="G39" s="31"/>
      <c r="H39" s="31"/>
      <c r="I39" s="31"/>
      <c r="J39" s="31"/>
    </row>
    <row r="40" spans="1:10" ht="13.50" thickBot="1" customHeight="1">
      <c r="A40" s="28" t="s">
        <v>80</v>
      </c>
      <c r="B40" s="28"/>
      <c r="C40" s="28"/>
      <c r="D40" s="28"/>
      <c r="E40" s="28"/>
      <c r="F40" s="28"/>
      <c r="G40" s="29">
        <v>1.18202e+006</v>
      </c>
      <c r="H40" s="29">
        <v>1.18202e+006</v>
      </c>
      <c r="I40" s="29"/>
      <c r="J40" s="29" t="s">
        <v>81</v>
      </c>
    </row>
    <row r="41" spans="1:10" ht="13.50" thickBot="1" customHeight="1">
      <c r="A41" s="30" t="s">
        <v>82</v>
      </c>
      <c r="B41" s="30"/>
      <c r="C41" s="30"/>
      <c r="D41" s="30"/>
      <c r="E41" s="30"/>
      <c r="F41" s="30"/>
      <c r="G41" s="31"/>
      <c r="H41" s="31"/>
      <c r="I41" s="31"/>
      <c r="J41" s="31"/>
    </row>
    <row r="42" spans="1:10" ht="13.50" thickBot="1" customHeight="1">
      <c r="A42" s="28" t="s">
        <v>83</v>
      </c>
      <c r="B42" s="28"/>
      <c r="C42" s="28"/>
      <c r="D42" s="28"/>
      <c r="E42" s="28"/>
      <c r="F42" s="28"/>
      <c r="G42" s="29">
        <v>172012</v>
      </c>
      <c r="H42" s="29">
        <v>172013</v>
      </c>
      <c r="I42" s="29"/>
      <c r="J42" s="29" t="s">
        <v>84</v>
      </c>
    </row>
    <row r="43" spans="1:10" ht="13.50" thickBot="1" customHeight="1">
      <c r="A43" s="30" t="s">
        <v>85</v>
      </c>
      <c r="B43" s="30"/>
      <c r="C43" s="30"/>
      <c r="D43" s="30"/>
      <c r="E43" s="30"/>
      <c r="F43" s="30"/>
      <c r="G43" s="31"/>
      <c r="H43" s="31"/>
      <c r="I43" s="31"/>
      <c r="J43" s="31"/>
    </row>
    <row r="46" spans="1:1" ht="33.75" thickBot="1" customHeight="1">
      <c r="A46" s="1" t="s">
        <v>86</v>
      </c>
      <c r="B46" s="1"/>
      <c r="C46" s="1"/>
      <c r="D46" s="1"/>
      <c r="E46" s="1"/>
      <c r="F46" s="1"/>
      <c r="G46" s="1"/>
      <c r="H46" s="1"/>
      <c r="I46" s="1"/>
      <c r="J46" s="1"/>
    </row>
    <row r="47" spans="1:1" ht="33.75" thickBot="1" customHeight="1">
      <c r="A47" s="1" t="s">
        <v>87</v>
      </c>
      <c r="B47" s="1"/>
      <c r="C47" s="1"/>
      <c r="D47" s="1"/>
      <c r="E47" s="1"/>
      <c r="F47" s="1"/>
      <c r="G47" s="1"/>
      <c r="H47" s="1"/>
      <c r="I47" s="1"/>
      <c r="J47" s="1"/>
    </row>
    <row r="48" spans="1:1" ht="33.75" thickBot="1" customHeight="1">
      <c r="A48" s="1" t="s">
        <v>88</v>
      </c>
      <c r="B48" s="1"/>
      <c r="C48" s="1"/>
      <c r="D48" s="1"/>
      <c r="E48" s="1"/>
      <c r="F48" s="1"/>
      <c r="G48" s="1"/>
      <c r="H48" s="1"/>
      <c r="I48" s="1"/>
      <c r="J48" s="1"/>
    </row>
  </sheetData>
  <mergeCells count="104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H14"/>
    <mergeCell ref="A15:B15"/>
    <mergeCell ref="C15:D15"/>
    <mergeCell ref="F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H18"/>
    <mergeCell ref="A19:B19"/>
    <mergeCell ref="C19:D19"/>
    <mergeCell ref="F19:H19"/>
    <mergeCell ref="A20:B20"/>
    <mergeCell ref="C20:D20"/>
    <mergeCell ref="F20:H20"/>
    <mergeCell ref="A21:B21"/>
    <mergeCell ref="C21:D21"/>
    <mergeCell ref="F21:I21"/>
    <mergeCell ref="A22:B22"/>
    <mergeCell ref="C22:D22"/>
    <mergeCell ref="E22:H22"/>
    <mergeCell ref="A23:B23"/>
    <mergeCell ref="C23:D23"/>
    <mergeCell ref="F23:H23"/>
    <mergeCell ref="A24:B24"/>
    <mergeCell ref="C24:D24"/>
    <mergeCell ref="F24:H24"/>
    <mergeCell ref="A25:B25"/>
    <mergeCell ref="C25:D25"/>
    <mergeCell ref="F25:I25"/>
    <mergeCell ref="A26:B26"/>
    <mergeCell ref="C26:D26"/>
    <mergeCell ref="E26:H26"/>
    <mergeCell ref="A27:B27"/>
    <mergeCell ref="C27:D27"/>
    <mergeCell ref="F27:H27"/>
    <mergeCell ref="A28:B28"/>
    <mergeCell ref="C28:D28"/>
    <mergeCell ref="F28:H28"/>
    <mergeCell ref="A29:B29"/>
    <mergeCell ref="C29:D29"/>
    <mergeCell ref="F29:H29"/>
    <mergeCell ref="A30:B30"/>
    <mergeCell ref="C30:D30"/>
    <mergeCell ref="F30:H30"/>
    <mergeCell ref="A31:B31"/>
    <mergeCell ref="C31:D31"/>
    <mergeCell ref="F31:I31"/>
    <mergeCell ref="A32:B32"/>
    <mergeCell ref="C32:D32"/>
    <mergeCell ref="E32:H32"/>
    <mergeCell ref="A33:B33"/>
    <mergeCell ref="C33:D33"/>
    <mergeCell ref="F33:H33"/>
    <mergeCell ref="A34:E34"/>
    <mergeCell ref="F34:I34"/>
    <mergeCell ref="A37:F37"/>
    <mergeCell ref="H37:I37"/>
    <mergeCell ref="A38:F38"/>
    <mergeCell ref="G38:G39"/>
    <mergeCell ref="H38:I39"/>
    <mergeCell ref="J38:J39"/>
    <mergeCell ref="A39:F39"/>
    <mergeCell ref="A40:F40"/>
    <mergeCell ref="G40:G41"/>
    <mergeCell ref="H40:I41"/>
    <mergeCell ref="J40:J41"/>
    <mergeCell ref="A41:F41"/>
    <mergeCell ref="A42:F42"/>
    <mergeCell ref="G42:G43"/>
    <mergeCell ref="H42:I43"/>
    <mergeCell ref="J42:J43"/>
    <mergeCell ref="A43:F43"/>
    <mergeCell ref="A46:J46"/>
    <mergeCell ref="A47:J47"/>
    <mergeCell ref="A48:J48"/>
  </mergeCells>
  <pageMargins left="0.147638" right="0.147638" top="0.206693" bottom="0.206693" header="0.0" footer="0.0"/>
  <pageSetup paperSize="9" orientation="portrait"/>
  <rowBreaks count="0" manualBreakCount="0">
    </rowBreaks>
</worksheet>
</file>