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<sst xmlns="http://schemas.openxmlformats.org/spreadsheetml/2006/main" count="83" uniqueCount="83">
  <si>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</si>
  <si>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FCF030</t>
  </si>
  <si>
    <t xml:space="preserve">m</t>
  </si>
  <si>
    <t xml:space="preserve">Dintel de fábrica armada de bloques en "U" cerámicos aligerados.</t>
  </si>
  <si>
    <r>
      <rPr>
        <sz val="8.25"/>
        <color rgb="FF000000"/>
        <rFont val="Arial"/>
        <family val="2"/>
      </rPr>
      <t xml:space="preserve">Dintel de 19 cm de espesor, de fábrica armada de bloques en "U" cerámicos aligerados, 20x19x19 cm, para revestir, resistencia a compresión 10 N/mm², recibidos con mortero de cemento confeccionado en obra, con 300 kg/m³ de cemento, color gris, dosificación 1:5, suministrado en sacos;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</si>
  <si>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</si>
  <si>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</si>
  <si>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</si>
  <si>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</si>
  <si>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</si>
  <si>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</si>
  <si>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</si>
  <si>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mt02btr031f</t>
  </si>
  <si>
    <t xml:space="preserve">Ud</t>
  </si>
  <si>
    <t xml:space="preserve">Bloque en "U" cerámico aligerado, 20x19x19 cm, para revestir, resistencia a compresión 10 N/mm². Según UNE-EN 771-1.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</si>
  <si>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</si>
  <si>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</si>
  <si>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</si>
  <si>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</si>
  <si>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</si>
  <si>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</si>
  <si>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mt01arg005a</t>
  </si>
  <si>
    <t xml:space="preserve">t</t>
  </si>
  <si>
    <t xml:space="preserve">Arena de cantera, para mortero preparado en obra.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</si>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</sst>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1"/>
      <c r="H10" s="11"/>
      <c r="I10" s="12">
        <v>0.49</v>
      </c>
      <c r="J10" s="12">
        <f ca="1">ROUND(INDIRECT(ADDRESS(ROW()+(0), COLUMN()+(-4), 1))*INDIRECT(ADDRESS(ROW()+(0), COLUMN()+(-1), 1)), 2)</f>
        <v>2.57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4.3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6.88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0.099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0.15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0.001</v>
      </c>
      <c r="G13" s="11"/>
      <c r="H13" s="11"/>
      <c r="I13" s="12">
        <v>18</v>
      </c>
      <c r="J13" s="12">
        <f ca="1">ROUND(INDIRECT(ADDRESS(ROW()+(0), COLUMN()+(-4), 1))*INDIRECT(ADDRESS(ROW()+(0), COLUMN()+(-1), 1)), 2)</f>
        <v>0.02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0.007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8.835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0.88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0.18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0.021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0.35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12.7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0.014</v>
      </c>
      <c r="G23" s="13"/>
      <c r="H23" s="13"/>
      <c r="I23" s="14">
        <v>3.45</v>
      </c>
      <c r="J23" s="14">
        <f ca="1">ROUND(INDIRECT(ADDRESS(ROW()+(0), COLUMN()+(-4), 1))*INDIRECT(ADDRESS(ROW()+(0), COLUMN()+(-1), 1)), 2)</f>
        <v>0.05</v>
      </c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9"/>
      <c r="J24" s="17">
        <f ca="1">ROUND(SUM(INDIRECT(ADDRESS(ROW()+(-1), COLUMN()+(0), 1))), 2)</f>
        <v>0.05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0.127</v>
      </c>
      <c r="G26" s="11"/>
      <c r="H26" s="11"/>
      <c r="I26" s="12">
        <v>22.13</v>
      </c>
      <c r="J26" s="12">
        <f ca="1">ROUND(INDIRECT(ADDRESS(ROW()+(0), COLUMN()+(-4), 1))*INDIRECT(ADDRESS(ROW()+(0), COLUMN()+(-1), 1)), 2)</f>
        <v>2.81</v>
      </c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0.167</v>
      </c>
      <c r="G27" s="11"/>
      <c r="H27" s="11"/>
      <c r="I27" s="12">
        <v>20.78</v>
      </c>
      <c r="J27" s="12">
        <f ca="1">ROUND(INDIRECT(ADDRESS(ROW()+(0), COLUMN()+(-4), 1))*INDIRECT(ADDRESS(ROW()+(0), COLUMN()+(-1), 1)), 2)</f>
        <v>3.47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0.073</v>
      </c>
      <c r="G28" s="11"/>
      <c r="H28" s="11"/>
      <c r="I28" s="12">
        <v>23.03</v>
      </c>
      <c r="J28" s="12">
        <f ca="1">ROUND(INDIRECT(ADDRESS(ROW()+(0), COLUMN()+(-4), 1))*INDIRECT(ADDRESS(ROW()+(0), COLUMN()+(-1), 1)), 2)</f>
        <v>1.68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0.073</v>
      </c>
      <c r="G29" s="13"/>
      <c r="H29" s="13"/>
      <c r="I29" s="14">
        <v>21.86</v>
      </c>
      <c r="J29" s="14">
        <f ca="1">ROUND(INDIRECT(ADDRESS(ROW()+(0), COLUMN()+(-4), 1))*INDIRECT(ADDRESS(ROW()+(0), COLUMN()+(-1), 1)), 2)</f>
        <v>1.6</v>
      </c>
    </row>
    <row r="30" spans="1:10" ht="13.50" thickBot="1" customHeight="1">
      <c r="A30" s="15"/>
      <c r="B30" s="15"/>
      <c r="C30" s="15"/>
      <c r="D30" s="15"/>
      <c r="E30" s="15"/>
      <c r="F30" s="9" t="s">
        <v>64</v>
      </c>
      <c r="G30" s="9"/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1))), 2)</f>
        <v>9.56</v>
      </c>
    </row>
    <row r="31" spans="1:10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3"/>
      <c r="H32" s="13"/>
      <c r="I32" s="14">
        <f ca="1">ROUND(SUM(INDIRECT(ADDRESS(ROW()+(-2), COLUMN()+(1), 1)),INDIRECT(ADDRESS(ROW()+(-8), COLUMN()+(1), 1)),INDIRECT(ADDRESS(ROW()+(-11), COLUMN()+(1), 1))), 2)</f>
        <v>22.31</v>
      </c>
      <c r="J32" s="14">
        <f ca="1">ROUND(INDIRECT(ADDRESS(ROW()+(0), COLUMN()+(-4), 1))*INDIRECT(ADDRESS(ROW()+(0), COLUMN()+(-1), 1))/100, 2)</f>
        <v>0.45</v>
      </c>
    </row>
    <row r="33" spans="1:10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4"/>
      <c r="H33" s="24"/>
      <c r="I33" s="25"/>
      <c r="J33" s="26">
        <f ca="1">ROUND(SUM(INDIRECT(ADDRESS(ROW()+(-1), COLUMN()+(0), 1)),INDIRECT(ADDRESS(ROW()+(-3), COLUMN()+(0), 1)),INDIRECT(ADDRESS(ROW()+(-9), COLUMN()+(0), 1)),INDIRECT(ADDRESS(ROW()+(-12), COLUMN()+(0), 1))), 2)</f>
        <v>22.76</v>
      </c>
    </row>
    <row r="36" spans="1:10" ht="13.50" thickBot="1" customHeight="1">
      <c r="A36" s="27" t="s">
        <v>70</v>
      </c>
      <c r="B36" s="27"/>
      <c r="C36" s="27"/>
      <c r="D36" s="27"/>
      <c r="E36" s="27"/>
      <c r="F36" s="27"/>
      <c r="G36" s="27" t="s">
        <v>71</v>
      </c>
      <c r="H36" s="27" t="s">
        <v>72</v>
      </c>
      <c r="I36" s="27"/>
      <c r="J36" s="27" t="s">
        <v>73</v>
      </c>
    </row>
    <row r="37" spans="1:10" ht="13.50" thickBot="1" customHeight="1">
      <c r="A37" s="28" t="s">
        <v>74</v>
      </c>
      <c r="B37" s="28"/>
      <c r="C37" s="28"/>
      <c r="D37" s="28"/>
      <c r="E37" s="28"/>
      <c r="F37" s="28"/>
      <c r="G37" s="29">
        <v>1.06202e+006</v>
      </c>
      <c r="H37" s="29">
        <v>1.06202e+006</v>
      </c>
      <c r="I37" s="29"/>
      <c r="J37" s="29" t="s">
        <v>75</v>
      </c>
    </row>
    <row r="38" spans="1:10" ht="13.50" thickBot="1" customHeight="1">
      <c r="A38" s="30" t="s">
        <v>76</v>
      </c>
      <c r="B38" s="30"/>
      <c r="C38" s="30"/>
      <c r="D38" s="30"/>
      <c r="E38" s="30"/>
      <c r="F38" s="30"/>
      <c r="G38" s="31"/>
      <c r="H38" s="31"/>
      <c r="I38" s="31"/>
      <c r="J38" s="31"/>
    </row>
    <row r="39" spans="1:10" ht="13.50" thickBot="1" customHeight="1">
      <c r="A39" s="28" t="s">
        <v>77</v>
      </c>
      <c r="B39" s="28"/>
      <c r="C39" s="28"/>
      <c r="D39" s="28"/>
      <c r="E39" s="28"/>
      <c r="F39" s="28"/>
      <c r="G39" s="29">
        <v>172012</v>
      </c>
      <c r="H39" s="29">
        <v>172013</v>
      </c>
      <c r="I39" s="29"/>
      <c r="J39" s="29" t="s">
        <v>78</v>
      </c>
    </row>
    <row r="40" spans="1:10" ht="13.50" thickBot="1" customHeight="1">
      <c r="A40" s="30" t="s">
        <v>79</v>
      </c>
      <c r="B40" s="30"/>
      <c r="C40" s="30"/>
      <c r="D40" s="30"/>
      <c r="E40" s="30"/>
      <c r="F40" s="30"/>
      <c r="G40" s="31"/>
      <c r="H40" s="31"/>
      <c r="I40" s="31"/>
      <c r="J40" s="31"/>
    </row>
    <row r="43" spans="1:1" ht="33.75" thickBot="1" customHeight="1">
      <c r="A43" s="1" t="s">
        <v>80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81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82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I30"/>
    <mergeCell ref="A31:B31"/>
    <mergeCell ref="C31:D31"/>
    <mergeCell ref="E31:H31"/>
    <mergeCell ref="A32:B32"/>
    <mergeCell ref="C32:D32"/>
    <mergeCell ref="F32:H32"/>
    <mergeCell ref="A33:E33"/>
    <mergeCell ref="F33:I33"/>
    <mergeCell ref="A36:F36"/>
    <mergeCell ref="H36:I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