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<sst xmlns="http://schemas.openxmlformats.org/spreadsheetml/2006/main" count="89" uniqueCount="89">
  <si>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</si>
  <si>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FCF030</t>
  </si>
  <si>
    <t xml:space="preserve">m</t>
  </si>
  <si>
    <t xml:space="preserve">Dintel de fábrica armada de bloques en "U" cerámicos aligerados.</t>
  </si>
  <si>
    <r>
      <rPr>
        <sz val="8.25"/>
        <color rgb="FF000000"/>
        <rFont val="Arial"/>
        <family val="2"/>
      </rPr>
      <t xml:space="preserve">Dintel de 19 cm de espesor, de fábrica armada de bloques en "U" cerámicos aligerados, 20x19x19 cm, para revestir, resistencia a compresión 10 N/mm², recibidos con mortero de cemento y cal industrial, color gris, M-7,5, suministrado a granel; con refuerzo de hormigón de relleno, HA-25/B/12/XC2, preparado en obra, vertido con medios manuales, y acero UNE-EN 10080 B 500 S, cuantía 4,3 kg/m;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</si>
  <si>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</si>
  <si>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</si>
  <si>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</si>
  <si>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</si>
  <si>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</si>
  <si>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</si>
  <si>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</si>
  <si>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mt02btr031f</t>
  </si>
  <si>
    <t xml:space="preserve">Ud</t>
  </si>
  <si>
    <t xml:space="preserve">Bloque en "U" cerámico aligerado, 20x19x19 cm, para revestir, resistencia a compresión 10 N/mm². Según UNE-EN 771-1.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</si>
  <si>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</si>
  <si>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</si>
  <si>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</si>
  <si>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</si>
  <si>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</si>
  <si>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</si>
  <si>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mt09mif010Bb</t>
  </si>
  <si>
    <t xml:space="preserve">t</t>
  </si>
  <si>
    <t xml:space="preserve">Mortero industrial para albañilería, de cemento y cal, color gris, categoría M-7,5 (resistencia a compresión 7,5 N/mm²), suministrado a granel,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</si>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</sst>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14" customWidth="1"/>
    <col min="4" max="4" width="70.21" customWidth="1"/>
    <col min="5" max="5" width="1.70" customWidth="1"/>
    <col min="6" max="6" width="12.75" customWidth="1"/>
    <col min="7" max="7" width="1.70" customWidth="1"/>
    <col min="8" max="8" width="12.75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5.25</v>
      </c>
      <c r="F10" s="11"/>
      <c r="G10" s="11"/>
      <c r="H10" s="12">
        <v>0.49</v>
      </c>
      <c r="I10" s="12">
        <f ca="1">ROUND(INDIRECT(ADDRESS(ROW()+(0), COLUMN()+(-4), 1))*INDIRECT(ADDRESS(ROW()+(0), COLUMN()+(-1), 1)), 2)</f>
        <v>2.57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4.3</v>
      </c>
      <c r="F11" s="11"/>
      <c r="G11" s="11"/>
      <c r="H11" s="12">
        <v>1.6</v>
      </c>
      <c r="I11" s="12">
        <f ca="1">ROUND(INDIRECT(ADDRESS(ROW()+(0), COLUMN()+(-4), 1))*INDIRECT(ADDRESS(ROW()+(0), COLUMN()+(-1), 1)), 2)</f>
        <v>6.88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0.099</v>
      </c>
      <c r="F12" s="11"/>
      <c r="G12" s="11"/>
      <c r="H12" s="12">
        <v>1.5</v>
      </c>
      <c r="I12" s="12">
        <f ca="1">ROUND(INDIRECT(ADDRESS(ROW()+(0), COLUMN()+(-4), 1))*INDIRECT(ADDRESS(ROW()+(0), COLUMN()+(-1), 1)), 2)</f>
        <v>0.15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0.001</v>
      </c>
      <c r="F13" s="11"/>
      <c r="G13" s="11"/>
      <c r="H13" s="12">
        <v>82.9</v>
      </c>
      <c r="I13" s="12">
        <f ca="1">ROUND(INDIRECT(ADDRESS(ROW()+(0), COLUMN()+(-4), 1))*INDIRECT(ADDRESS(ROW()+(0), COLUMN()+(-1), 1)), 2)</f>
        <v>0.08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0.007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0.01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7.629</v>
      </c>
      <c r="F15" s="11"/>
      <c r="G15" s="11"/>
      <c r="H15" s="12">
        <v>0.1</v>
      </c>
      <c r="I15" s="12">
        <f ca="1">ROUND(INDIRECT(ADDRESS(ROW()+(0), COLUMN()+(-4), 1))*INDIRECT(ADDRESS(ROW()+(0), COLUMN()+(-1), 1)), 2)</f>
        <v>0.76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0.01</v>
      </c>
      <c r="F16" s="11"/>
      <c r="G16" s="11"/>
      <c r="H16" s="12">
        <v>17.5</v>
      </c>
      <c r="I16" s="12">
        <f ca="1">ROUND(INDIRECT(ADDRESS(ROW()+(0), COLUMN()+(-4), 1))*INDIRECT(ADDRESS(ROW()+(0), COLUMN()+(-1), 1)), 2)</f>
        <v>0.18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0.021</v>
      </c>
      <c r="F17" s="11"/>
      <c r="G17" s="11"/>
      <c r="H17" s="12">
        <v>16.64</v>
      </c>
      <c r="I17" s="12">
        <f ca="1">ROUND(INDIRECT(ADDRESS(ROW()+(0), COLUMN()+(-4), 1))*INDIRECT(ADDRESS(ROW()+(0), COLUMN()+(-1), 1)), 2)</f>
        <v>0.35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0.003</v>
      </c>
      <c r="F18" s="11"/>
      <c r="G18" s="11"/>
      <c r="H18" s="12">
        <v>439.2</v>
      </c>
      <c r="I18" s="12">
        <f ca="1">ROUND(INDIRECT(ADDRESS(ROW()+(0), COLUMN()+(-4), 1))*INDIRECT(ADDRESS(ROW()+(0), COLUMN()+(-1), 1)), 2)</f>
        <v>1.32</v>
      </c>
    </row>
    <row r="19" spans="1:9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0.05</v>
      </c>
      <c r="F19" s="11"/>
      <c r="G19" s="11"/>
      <c r="H19" s="12">
        <v>1.87</v>
      </c>
      <c r="I19" s="12">
        <f ca="1">ROUND(INDIRECT(ADDRESS(ROW()+(0), COLUMN()+(-4), 1))*INDIRECT(ADDRESS(ROW()+(0), COLUMN()+(-1), 1)), 2)</f>
        <v>0.09</v>
      </c>
    </row>
    <row r="20" spans="1:9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0.013</v>
      </c>
      <c r="F20" s="13"/>
      <c r="G20" s="13"/>
      <c r="H20" s="14">
        <v>19.25</v>
      </c>
      <c r="I20" s="14">
        <f ca="1">ROUND(INDIRECT(ADDRESS(ROW()+(0), COLUMN()+(-4), 1))*INDIRECT(ADDRESS(ROW()+(0), COLUMN()+(-1), 1)), 2)</f>
        <v>0.25</v>
      </c>
    </row>
    <row r="21" spans="1:9" ht="13.50" thickBot="1" customHeight="1">
      <c r="A21" s="15"/>
      <c r="B21" s="15"/>
      <c r="C21" s="15"/>
      <c r="D21" s="15"/>
      <c r="E21" s="9" t="s">
        <v>45</v>
      </c>
      <c r="F21" s="9"/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12.64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0.011</v>
      </c>
      <c r="F23" s="11"/>
      <c r="G23" s="11"/>
      <c r="H23" s="12">
        <v>3.45</v>
      </c>
      <c r="I23" s="12">
        <f ca="1">ROUND(INDIRECT(ADDRESS(ROW()+(0), COLUMN()+(-4), 1))*INDIRECT(ADDRESS(ROW()+(0), COLUMN()+(-1), 1)), 2)</f>
        <v>0.04</v>
      </c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3">
        <v>0.029</v>
      </c>
      <c r="F24" s="13"/>
      <c r="G24" s="13"/>
      <c r="H24" s="14">
        <v>1.94</v>
      </c>
      <c r="I24" s="14">
        <f ca="1">ROUND(INDIRECT(ADDRESS(ROW()+(0), COLUMN()+(-4), 1))*INDIRECT(ADDRESS(ROW()+(0), COLUMN()+(-1), 1)), 2)</f>
        <v>0.06</v>
      </c>
    </row>
    <row r="25" spans="1:9" ht="13.50" thickBot="1" customHeight="1">
      <c r="A25" s="15"/>
      <c r="B25" s="15"/>
      <c r="C25" s="15"/>
      <c r="D25" s="15"/>
      <c r="E25" s="9" t="s">
        <v>53</v>
      </c>
      <c r="F25" s="9"/>
      <c r="G25" s="9"/>
      <c r="H25" s="9"/>
      <c r="I25" s="17">
        <f ca="1">ROUND(SUM(INDIRECT(ADDRESS(ROW()+(-1), COLUMN()+(0), 1)),INDIRECT(ADDRESS(ROW()+(-2), COLUMN()+(0), 1))), 2)</f>
        <v>0.1</v>
      </c>
    </row>
    <row r="26" spans="1:9" ht="13.50" thickBot="1" customHeight="1">
      <c r="A26" s="15">
        <v>3</v>
      </c>
      <c r="B26" s="15"/>
      <c r="C26" s="15"/>
      <c r="D26" s="18" t="s">
        <v>54</v>
      </c>
      <c r="E26" s="18"/>
      <c r="F26" s="18"/>
      <c r="G26" s="18"/>
      <c r="H26" s="15"/>
      <c r="I26" s="15"/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0.127</v>
      </c>
      <c r="F27" s="11"/>
      <c r="G27" s="11"/>
      <c r="H27" s="12">
        <v>22.13</v>
      </c>
      <c r="I27" s="12">
        <f ca="1">ROUND(INDIRECT(ADDRESS(ROW()+(0), COLUMN()+(-4), 1))*INDIRECT(ADDRESS(ROW()+(0), COLUMN()+(-1), 1)), 2)</f>
        <v>2.81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0.135</v>
      </c>
      <c r="F28" s="11"/>
      <c r="G28" s="11"/>
      <c r="H28" s="12">
        <v>20.78</v>
      </c>
      <c r="I28" s="12">
        <f ca="1">ROUND(INDIRECT(ADDRESS(ROW()+(0), COLUMN()+(-4), 1))*INDIRECT(ADDRESS(ROW()+(0), COLUMN()+(-1), 1)), 2)</f>
        <v>2.81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0.073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1.68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0.073</v>
      </c>
      <c r="F30" s="13"/>
      <c r="G30" s="13"/>
      <c r="H30" s="14">
        <v>21.86</v>
      </c>
      <c r="I30" s="14">
        <f ca="1">ROUND(INDIRECT(ADDRESS(ROW()+(0), COLUMN()+(-4), 1))*INDIRECT(ADDRESS(ROW()+(0), COLUMN()+(-1), 1)), 2)</f>
        <v>1.6</v>
      </c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1))), 2)</f>
        <v>8.9</v>
      </c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3"/>
      <c r="H33" s="14">
        <f ca="1">ROUND(SUM(INDIRECT(ADDRESS(ROW()+(-2), COLUMN()+(1), 1)),INDIRECT(ADDRESS(ROW()+(-8), COLUMN()+(1), 1)),INDIRECT(ADDRESS(ROW()+(-12), COLUMN()+(1), 1))), 2)</f>
        <v>21.64</v>
      </c>
      <c r="I33" s="14">
        <f ca="1">ROUND(INDIRECT(ADDRESS(ROW()+(0), COLUMN()+(-4), 1))*INDIRECT(ADDRESS(ROW()+(0), COLUMN()+(-1), 1))/100, 2)</f>
        <v>0.43</v>
      </c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4"/>
      <c r="H34" s="25"/>
      <c r="I34" s="26">
        <f ca="1">ROUND(SUM(INDIRECT(ADDRESS(ROW()+(-1), COLUMN()+(0), 1)),INDIRECT(ADDRESS(ROW()+(-3), COLUMN()+(0), 1)),INDIRECT(ADDRESS(ROW()+(-9), COLUMN()+(0), 1)),INDIRECT(ADDRESS(ROW()+(-13), COLUMN()+(0), 1))), 2)</f>
        <v>22.07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1.06202e+006</v>
      </c>
      <c r="G38" s="29">
        <v>1.06202e+006</v>
      </c>
      <c r="H38" s="29"/>
      <c r="I38" s="29" t="s">
        <v>78</v>
      </c>
    </row>
    <row r="39" spans="1:9" ht="13.5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9">
        <v>1.18202e+006</v>
      </c>
      <c r="G40" s="29">
        <v>1.18202e+006</v>
      </c>
      <c r="H40" s="29"/>
      <c r="I40" s="29" t="s">
        <v>81</v>
      </c>
    </row>
    <row r="41" spans="1:9" ht="13.50" thickBot="1" customHeight="1">
      <c r="A41" s="30" t="s">
        <v>82</v>
      </c>
      <c r="B41" s="30"/>
      <c r="C41" s="30"/>
      <c r="D41" s="30"/>
      <c r="E41" s="30"/>
      <c r="F41" s="31"/>
      <c r="G41" s="31"/>
      <c r="H41" s="31"/>
      <c r="I41" s="31"/>
    </row>
    <row r="42" spans="1:9" ht="13.50" thickBot="1" customHeight="1">
      <c r="A42" s="28" t="s">
        <v>83</v>
      </c>
      <c r="B42" s="28"/>
      <c r="C42" s="28"/>
      <c r="D42" s="28"/>
      <c r="E42" s="28"/>
      <c r="F42" s="29">
        <v>172012</v>
      </c>
      <c r="G42" s="29">
        <v>172013</v>
      </c>
      <c r="H42" s="29"/>
      <c r="I42" s="29" t="s">
        <v>84</v>
      </c>
    </row>
    <row r="43" spans="1:9" ht="13.50" thickBot="1" customHeight="1">
      <c r="A43" s="30" t="s">
        <v>85</v>
      </c>
      <c r="B43" s="30"/>
      <c r="C43" s="30"/>
      <c r="D43" s="30"/>
      <c r="E43" s="30"/>
      <c r="F43" s="31"/>
      <c r="G43" s="31"/>
      <c r="H43" s="31"/>
      <c r="I43" s="31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</row>
  </sheetData>
  <mergeCells count="77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G17"/>
    <mergeCell ref="A18:B18"/>
    <mergeCell ref="E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H25"/>
    <mergeCell ref="A26:B26"/>
    <mergeCell ref="D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H31"/>
    <mergeCell ref="A32:B32"/>
    <mergeCell ref="D32:G32"/>
    <mergeCell ref="A33:B33"/>
    <mergeCell ref="E33:G33"/>
    <mergeCell ref="A34:D34"/>
    <mergeCell ref="E34:H34"/>
    <mergeCell ref="A37:E37"/>
    <mergeCell ref="G37:H37"/>
    <mergeCell ref="A38:E38"/>
    <mergeCell ref="F38:F39"/>
    <mergeCell ref="G38:H39"/>
    <mergeCell ref="I38:I39"/>
    <mergeCell ref="A39:E39"/>
    <mergeCell ref="A40:E40"/>
    <mergeCell ref="F40:F41"/>
    <mergeCell ref="G40:H41"/>
    <mergeCell ref="I40:I41"/>
    <mergeCell ref="A41:E41"/>
    <mergeCell ref="A42:E42"/>
    <mergeCell ref="F42:F43"/>
    <mergeCell ref="G42:H43"/>
    <mergeCell ref="I42:I43"/>
    <mergeCell ref="A43:E43"/>
    <mergeCell ref="A46:I46"/>
    <mergeCell ref="A47:I47"/>
    <mergeCell ref="A48:I48"/>
  </mergeCells>
  <pageMargins left="0.147638" right="0.147638" top="0.206693" bottom="0.206693" header="0.0" footer="0.0"/>
  <pageSetup paperSize="9" orientation="portrait"/>
  <rowBreaks count="0" manualBreakCount="0">
    </rowBreaks>
</worksheet>
</file>